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rll\Downloads\"/>
    </mc:Choice>
  </mc:AlternateContent>
  <xr:revisionPtr revIDLastSave="0" documentId="13_ncr:1_{D4D485EF-0FC2-4043-9563-374148340F7D}" xr6:coauthVersionLast="47" xr6:coauthVersionMax="47" xr10:uidLastSave="{00000000-0000-0000-0000-000000000000}"/>
  <bookViews>
    <workbookView xWindow="1515" yWindow="975" windowWidth="28425" windowHeight="19545" xr2:uid="{D3D77720-1084-4637-A463-335D6F7D283B}"/>
  </bookViews>
  <sheets>
    <sheet name="Beregning" sheetId="1" r:id="rId1"/>
    <sheet name="Forklaring for endelig resulta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 l="1"/>
  <c r="D29" i="1"/>
  <c r="D36" i="1" l="1"/>
  <c r="E11" i="1"/>
  <c r="E15" i="1"/>
  <c r="D43" i="1" s="1"/>
  <c r="C43" i="1"/>
  <c r="C36" i="1"/>
  <c r="D48" i="1" l="1"/>
  <c r="C48" i="1"/>
  <c r="C47" i="1" l="1"/>
  <c r="C49" i="1"/>
  <c r="D47" i="1"/>
  <c r="D49" i="1"/>
</calcChain>
</file>

<file path=xl/sharedStrings.xml><?xml version="1.0" encoding="utf-8"?>
<sst xmlns="http://schemas.openxmlformats.org/spreadsheetml/2006/main" count="68" uniqueCount="67">
  <si>
    <t>Verktøy for beregning av jordmorårsverk i den kommunale svangerskaps- og barselomsorgen</t>
  </si>
  <si>
    <r>
      <rPr>
        <b/>
        <sz val="14"/>
        <color rgb="FF212121"/>
        <rFont val="Roboto"/>
      </rPr>
      <t>Formål</t>
    </r>
    <r>
      <rPr>
        <sz val="14"/>
        <color rgb="FF212121"/>
        <rFont val="Roboto"/>
      </rPr>
      <t xml:space="preserve">: Beregne behov for jordmorårsverk i svangerskaps- og barselomsorg i den enkelte kommune, bydel  eller ved en helsestasjon basert på oppgaver pålagt gjennom lov eller forskrift og anbefalt i nasjonal faglige retningslinjer for svangerskaps- og barselomsorgen. </t>
    </r>
  </si>
  <si>
    <t xml:space="preserve"> Forklaring</t>
  </si>
  <si>
    <t>Data bak skjemaet</t>
  </si>
  <si>
    <t xml:space="preserve">              Tall som legges inn av tjenesten</t>
  </si>
  <si>
    <t>Full årsverk jordmor (antall timer)</t>
  </si>
  <si>
    <t xml:space="preserve">              Beregning/anbefaling fra Helsedirektoratet</t>
  </si>
  <si>
    <t>Anbefalt merkantil per full stilling</t>
  </si>
  <si>
    <t xml:space="preserve">              Beregning basert på tall fra tjenesten</t>
  </si>
  <si>
    <t>Andel av årsverk avsatt til pauser</t>
  </si>
  <si>
    <t>1. BEREGNINGSGRUNNLAG</t>
  </si>
  <si>
    <t>2. BASISPROGRAMMET</t>
  </si>
  <si>
    <t>Førstekonsultasjon</t>
  </si>
  <si>
    <t>Uke 24</t>
  </si>
  <si>
    <t>Uke 28</t>
  </si>
  <si>
    <t>Uke 32</t>
  </si>
  <si>
    <t>Uke 36</t>
  </si>
  <si>
    <t>Uke 38</t>
  </si>
  <si>
    <t>Uke 40</t>
  </si>
  <si>
    <t>Hjemmebesøk</t>
  </si>
  <si>
    <t>Etterkontroll etter fødsel</t>
  </si>
  <si>
    <t>Faste temaer *</t>
  </si>
  <si>
    <t>Totalt antall årsverk til anbefalte konsultasjoner</t>
  </si>
  <si>
    <t>3.EKSTRA BEHOV</t>
  </si>
  <si>
    <t>Ekstra konsultasjoner basert på individuelle behov</t>
  </si>
  <si>
    <t>Tolk</t>
  </si>
  <si>
    <t>Larc</t>
  </si>
  <si>
    <t>4. ANDRE ANBEFALTE OPPGAVER</t>
  </si>
  <si>
    <t>Kompetanseheving</t>
  </si>
  <si>
    <t>Befolkningsrettet arbeid</t>
  </si>
  <si>
    <t>Administrative oppgaver</t>
  </si>
  <si>
    <t>Totalt antall årsverk til andre anbefalte oppgaver</t>
  </si>
  <si>
    <t>5. RESULTAT</t>
  </si>
  <si>
    <t>Jordmor</t>
  </si>
  <si>
    <t>Jordmor (uten pauser)</t>
  </si>
  <si>
    <t>Kontorfaglig personell</t>
  </si>
  <si>
    <r>
      <rPr>
        <b/>
        <sz val="14"/>
        <color theme="0"/>
        <rFont val="Roboto"/>
      </rPr>
      <t xml:space="preserve">Bemanning i henhold til anbefaling </t>
    </r>
    <r>
      <rPr>
        <sz val="14"/>
        <color theme="0"/>
        <rFont val="Roboto"/>
      </rPr>
      <t xml:space="preserve"> (kolonne 3 større enn kolonne 2 større enn kolonne 1)</t>
    </r>
  </si>
  <si>
    <t xml:space="preserve">Et slikt resultat kan tyde på at tjenesten er riktig bemannet FORUTSATT at "bufferen" mellom kolonne 3 og 2 er tilstrekkelig til å kunne dekke ytterligere bemanningsbehov (for eksempel leder- og faglederstillinger) og ekstra tidsbruk knyttet til lederoppgaver, ansattes lovpålagte rettigheter (spisepauser, toalettbesøk, fravær ved egen og barns sykdom, velferdspermisjoner, samfunnstjeneste mm), andre oppgaver (lokale satsninger og prosjekter mm.) og uforutsette hendelser (pandemi, flyktninger, mm.). En tilstrekkelig buffer er essentielt for å sikre at tjenesten kan gi et faglig forsvarlig tilbud under alle forhold. </t>
  </si>
  <si>
    <r>
      <rPr>
        <b/>
        <sz val="14"/>
        <color theme="1"/>
        <rFont val="Roboto"/>
      </rPr>
      <t>Utilstrekkelig tidsbruk</t>
    </r>
    <r>
      <rPr>
        <sz val="14"/>
        <color theme="1"/>
        <rFont val="Roboto"/>
      </rPr>
      <t xml:space="preserve"> (kolonne 1 større enn kolonne 2)</t>
    </r>
  </si>
  <si>
    <t xml:space="preserve">Et slikt resultat kan tyde på at tjenesten ikke følger anbefalingene i retningslinjer for svangerskaps- og barselomsorgen, for eksempel ved å ikke gjennomføre alle anbefalte konsultasjoner i basisprogrammet eller ved å bruke mindre tid til oppgavene enn det som anbefalt. </t>
  </si>
  <si>
    <r>
      <rPr>
        <b/>
        <sz val="14"/>
        <color theme="1"/>
        <rFont val="Roboto"/>
      </rPr>
      <t>Utilstrekkelig bemanning</t>
    </r>
    <r>
      <rPr>
        <sz val="14"/>
        <color theme="1"/>
        <rFont val="Roboto"/>
      </rPr>
      <t xml:space="preserve"> (kolonne 2 større enn kolonne 3)</t>
    </r>
  </si>
  <si>
    <t>Et slikt resultat kan tyde på at tjenesten er underbemannet da kolonne 2 ikke ivareta ytterligere bemanningsbehov (for eksempel leder- og faglederstillinger) og ekstra tidsbruk knyttet til lederoppgaver, ansattes lovpålagte rettigheter (fravær ved egen og barns sykdom, velferdspermisjoner, samfunnstjeneste mm), andre oppgaver (lokale satsninger og prosjekter mm.) og uforutsette hendelser (pandemi, flyktninger, mm.). En tilstrekkelig buffer er essentielt for å sikre at tjenesten kan gi et faglig forsvarlig tilbud under alle forhold.</t>
  </si>
  <si>
    <r>
      <rPr>
        <b/>
        <sz val="14"/>
        <color theme="0"/>
        <rFont val="Roboto"/>
      </rPr>
      <t>Kritisk underbemanning</t>
    </r>
    <r>
      <rPr>
        <sz val="14"/>
        <color theme="0"/>
        <rFont val="Roboto"/>
      </rPr>
      <t xml:space="preserve"> (kolonne 1 større enn kolonne 3)</t>
    </r>
  </si>
  <si>
    <t>Et slikt resultat kan være et tegn på en kritisk underbemannet jordmortjeneste ift. til det som er anbefalt som absolutt minimum.</t>
  </si>
  <si>
    <t>1.1 Navn på helsestasjon</t>
  </si>
  <si>
    <t>1.3 Totalt antall fødte i    kommune/bydel</t>
  </si>
  <si>
    <t>1.2 Antall innskrevne  gravide som følges helt eller delvis opp av jordmor</t>
  </si>
  <si>
    <t>1.4 Andel av gravide i kommune/bydel som følges av jordmortjenesten</t>
  </si>
  <si>
    <t>2.1 Konsultasjon fra basisprogrammet</t>
  </si>
  <si>
    <t xml:space="preserve">2.2 Helsedirektoratets tidsberegning inkl. for- og etterarbeid           </t>
  </si>
  <si>
    <t>2.3 Eget gjennomsnittslig tidsbruk per konsultasjon, inkl. for- og etterarbeid</t>
  </si>
  <si>
    <t>3.1 Type konsultasjon</t>
  </si>
  <si>
    <t xml:space="preserve">3.2 Helsedirektoratets tidsberegning                 </t>
  </si>
  <si>
    <t>4.1 Type oppgave</t>
  </si>
  <si>
    <t xml:space="preserve">4.2 Helsedirektoratet anbefalt prosentandel av stilling </t>
  </si>
  <si>
    <t>5.1 Personell</t>
  </si>
  <si>
    <t>5.4 Årsverk som brukes til svangerskaps- og barselsoppfølging</t>
  </si>
  <si>
    <t xml:space="preserve">2.4 Gjennomsnittlig antall konsultasjoner per år </t>
  </si>
  <si>
    <t>3.3 Gjennomsnittlig antall konsultasjoner per år</t>
  </si>
  <si>
    <t>4.3 Egen prosentandel av stilling</t>
  </si>
  <si>
    <t>5.2 Bemanningsbehov basert på Helsedirektoratets anbefalinger</t>
  </si>
  <si>
    <t xml:space="preserve">5.3Tjenestens ressursbruk </t>
  </si>
  <si>
    <t>Les forklaring om beregningsgrunnlag</t>
  </si>
  <si>
    <t>Les forklaring om basisprogrammet</t>
  </si>
  <si>
    <t>Les forklaring om ekstrabehov</t>
  </si>
  <si>
    <t>Les forklaring om andre anbefalte oppgaver</t>
  </si>
  <si>
    <t>Les forklaring om resultat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</si>
</sst>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8"/>
      <name val="Calibri"/>
      <family val="2"/>
      <scheme val="minor"/>
    </font>
    <font>
      <sz val="11"/>
      <color theme="1"/>
      <name val="Roboto"/>
    </font>
    <font>
      <sz val="11"/>
      <color rgb="FF212121"/>
      <name val="Roboto"/>
    </font>
    <font>
      <sz val="11"/>
      <color rgb="FF6E6E6E"/>
      <name val="Roboto"/>
    </font>
    <font>
      <b/>
      <sz val="14"/>
      <color theme="0"/>
      <name val="Roboto"/>
    </font>
    <font>
      <sz val="12"/>
      <color rgb="FF212121"/>
      <name val="Roboto"/>
    </font>
    <font>
      <b/>
      <sz val="12"/>
      <color rgb="FF6E6E6E"/>
      <name val="Roboto"/>
    </font>
    <font>
      <sz val="12"/>
      <color rgb="FF6E6E6E"/>
      <name val="Roboto"/>
    </font>
    <font>
      <sz val="14"/>
      <color theme="1"/>
      <name val="Roboto"/>
    </font>
    <font>
      <sz val="14"/>
      <color rgb="FF212121"/>
      <name val="Roboto"/>
    </font>
    <font>
      <b/>
      <sz val="14"/>
      <color rgb="FF212121"/>
      <name val="Roboto"/>
    </font>
    <font>
      <b/>
      <sz val="14"/>
      <color theme="1"/>
      <name val="Roboto"/>
    </font>
    <font>
      <sz val="14"/>
      <color theme="0"/>
      <name val="Roboto"/>
    </font>
    <font>
      <b/>
      <sz val="16"/>
      <color rgb="FF025169"/>
      <name val="Roboto"/>
    </font>
    <font>
      <sz val="9"/>
      <color rgb="FF6E6E6E"/>
      <name val="Roboto"/>
    </font>
    <font>
      <u/>
      <sz val="11"/>
      <color theme="1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82BFD2"/>
        <bgColor indexed="64"/>
      </patternFill>
    </fill>
    <fill>
      <patternFill patternType="solid">
        <fgColor rgb="FFB7D7E1"/>
        <bgColor indexed="64"/>
      </patternFill>
    </fill>
    <fill>
      <patternFill patternType="solid">
        <fgColor rgb="FF95DBCA"/>
        <bgColor indexed="64"/>
      </patternFill>
    </fill>
    <fill>
      <patternFill patternType="solid">
        <fgColor rgb="FFDEDEDE"/>
        <bgColor indexed="64"/>
      </patternFill>
    </fill>
    <fill>
      <patternFill patternType="solid">
        <fgColor rgb="FF6AA99A"/>
        <bgColor indexed="64"/>
      </patternFill>
    </fill>
    <fill>
      <patternFill patternType="solid">
        <fgColor rgb="FFC7C7C7"/>
        <bgColor indexed="64"/>
      </patternFill>
    </fill>
    <fill>
      <patternFill patternType="solid">
        <fgColor rgb="FF73486B"/>
        <bgColor indexed="64"/>
      </patternFill>
    </fill>
    <fill>
      <patternFill patternType="solid">
        <fgColor rgb="FFC38CB7"/>
        <bgColor indexed="64"/>
      </patternFill>
    </fill>
    <fill>
      <patternFill patternType="solid">
        <fgColor rgb="FF0D7B3E"/>
        <bgColor indexed="64"/>
      </patternFill>
    </fill>
    <fill>
      <patternFill patternType="solid">
        <fgColor rgb="FFEFC51A"/>
        <bgColor indexed="64"/>
      </patternFill>
    </fill>
    <fill>
      <patternFill patternType="solid">
        <fgColor rgb="FFAD1F23"/>
        <bgColor indexed="64"/>
      </patternFill>
    </fill>
  </fills>
  <borders count="11">
    <border>
      <left/>
      <right/>
      <top/>
      <bottom/>
      <diagonal/>
    </border>
    <border>
      <left style="medium">
        <color theme="0"/>
      </left>
      <right style="medium">
        <color theme="0"/>
      </right>
      <top style="medium">
        <color theme="0"/>
      </top>
      <bottom style="medium">
        <color theme="0"/>
      </bottom>
      <diagonal/>
    </border>
    <border>
      <left style="thin">
        <color rgb="FF0D7B3E"/>
      </left>
      <right/>
      <top style="thin">
        <color rgb="FF0D7B3E"/>
      </top>
      <bottom style="thin">
        <color rgb="FF0D7B3E"/>
      </bottom>
      <diagonal/>
    </border>
    <border>
      <left/>
      <right/>
      <top style="thin">
        <color rgb="FF0D7B3E"/>
      </top>
      <bottom style="thin">
        <color rgb="FF0D7B3E"/>
      </bottom>
      <diagonal/>
    </border>
    <border>
      <left/>
      <right style="thin">
        <color rgb="FF0D7B3E"/>
      </right>
      <top style="thin">
        <color rgb="FF0D7B3E"/>
      </top>
      <bottom style="thin">
        <color rgb="FF0D7B3E"/>
      </bottom>
      <diagonal/>
    </border>
    <border>
      <left style="thin">
        <color rgb="FFEFC51A"/>
      </left>
      <right/>
      <top style="thin">
        <color rgb="FFEFC51A"/>
      </top>
      <bottom style="thin">
        <color rgb="FFEFC51A"/>
      </bottom>
      <diagonal/>
    </border>
    <border>
      <left/>
      <right/>
      <top style="thin">
        <color rgb="FFEFC51A"/>
      </top>
      <bottom style="thin">
        <color rgb="FFEFC51A"/>
      </bottom>
      <diagonal/>
    </border>
    <border>
      <left/>
      <right style="thin">
        <color rgb="FFEFC51A"/>
      </right>
      <top style="thin">
        <color rgb="FFEFC51A"/>
      </top>
      <bottom style="thin">
        <color rgb="FFEFC51A"/>
      </bottom>
      <diagonal/>
    </border>
    <border>
      <left style="thin">
        <color rgb="FFAD1F23"/>
      </left>
      <right/>
      <top style="thin">
        <color rgb="FFAD1F23"/>
      </top>
      <bottom style="thin">
        <color rgb="FFAD1F23"/>
      </bottom>
      <diagonal/>
    </border>
    <border>
      <left/>
      <right/>
      <top style="thin">
        <color rgb="FFAD1F23"/>
      </top>
      <bottom style="thin">
        <color rgb="FFAD1F23"/>
      </bottom>
      <diagonal/>
    </border>
    <border>
      <left/>
      <right style="thin">
        <color rgb="FFAD1F23"/>
      </right>
      <top style="thin">
        <color rgb="FFAD1F23"/>
      </top>
      <bottom style="thin">
        <color rgb="FFAD1F23"/>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72">
    <xf numFmtId="0" fontId="0" fillId="0" borderId="0" xfId="0"/>
    <xf numFmtId="0" fontId="10" fillId="2" borderId="0" xfId="0" applyFont="1" applyFill="1" applyAlignment="1">
      <alignment horizontal="left" vertical="center"/>
    </xf>
    <xf numFmtId="0" fontId="10" fillId="2" borderId="0" xfId="0" applyFont="1" applyFill="1" applyAlignment="1">
      <alignment horizontal="center" vertical="center"/>
    </xf>
    <xf numFmtId="0" fontId="11" fillId="2" borderId="0" xfId="0" applyFont="1" applyFill="1" applyAlignment="1">
      <alignment horizontal="left" vertical="center"/>
    </xf>
    <xf numFmtId="9" fontId="9" fillId="2" borderId="0" xfId="1" applyFont="1" applyFill="1" applyAlignment="1" applyProtection="1">
      <alignment horizontal="left" vertical="center"/>
    </xf>
    <xf numFmtId="9" fontId="5" fillId="2" borderId="0" xfId="1" applyFont="1" applyFill="1" applyAlignment="1" applyProtection="1">
      <alignment horizontal="left" vertical="center" wrapText="1"/>
    </xf>
    <xf numFmtId="9" fontId="11" fillId="10" borderId="1" xfId="1" applyFont="1" applyFill="1" applyBorder="1" applyAlignment="1" applyProtection="1">
      <alignment horizontal="center" vertical="center"/>
    </xf>
    <xf numFmtId="9" fontId="11" fillId="5" borderId="1" xfId="1" applyFont="1" applyFill="1" applyBorder="1" applyAlignment="1" applyProtection="1">
      <alignment horizontal="center" vertical="center"/>
    </xf>
    <xf numFmtId="0" fontId="11" fillId="4" borderId="1" xfId="0" applyFont="1" applyFill="1" applyBorder="1" applyAlignment="1" applyProtection="1">
      <alignment horizontal="center" vertical="center"/>
      <protection locked="0"/>
    </xf>
    <xf numFmtId="9" fontId="11" fillId="4" borderId="1" xfId="1" applyFont="1" applyFill="1" applyBorder="1" applyAlignment="1" applyProtection="1">
      <alignment horizontal="center" vertical="center"/>
      <protection locked="0"/>
    </xf>
    <xf numFmtId="0" fontId="10" fillId="2" borderId="0" xfId="0" applyFont="1" applyFill="1" applyAlignment="1" applyProtection="1">
      <alignment horizontal="left" vertical="center"/>
    </xf>
    <xf numFmtId="0" fontId="10"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13" fillId="2" borderId="0" xfId="0" applyFont="1" applyFill="1" applyAlignment="1" applyProtection="1">
      <alignment horizontal="left" vertical="center"/>
    </xf>
    <xf numFmtId="0" fontId="11"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11" fillId="2" borderId="0" xfId="0" applyFont="1" applyFill="1" applyAlignment="1" applyProtection="1">
      <alignment horizontal="left" vertical="center"/>
    </xf>
    <xf numFmtId="0" fontId="9" fillId="2" borderId="0" xfId="0" applyFont="1" applyFill="1" applyAlignment="1" applyProtection="1">
      <alignment horizontal="left" vertical="center" wrapText="1"/>
    </xf>
    <xf numFmtId="0" fontId="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5" fillId="2" borderId="0" xfId="0" applyFont="1" applyFill="1" applyAlignment="1" applyProtection="1">
      <alignment horizontal="left" vertical="center"/>
    </xf>
    <xf numFmtId="0" fontId="12" fillId="3"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5" fillId="2" borderId="0" xfId="0" applyFont="1" applyFill="1" applyAlignment="1" applyProtection="1">
      <alignment horizontal="left" vertical="center"/>
    </xf>
    <xf numFmtId="0" fontId="11" fillId="2" borderId="0" xfId="0" applyFont="1" applyFill="1" applyAlignment="1" applyProtection="1">
      <alignment vertical="center"/>
    </xf>
    <xf numFmtId="0" fontId="12" fillId="8"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11" fillId="6" borderId="1" xfId="0" applyFont="1" applyFill="1" applyBorder="1" applyAlignment="1" applyProtection="1">
      <alignment horizontal="left" vertical="center"/>
    </xf>
    <xf numFmtId="0" fontId="11" fillId="5" borderId="1" xfId="0" applyFont="1" applyFill="1" applyBorder="1" applyAlignment="1" applyProtection="1">
      <alignment horizontal="center" vertical="center"/>
    </xf>
    <xf numFmtId="0" fontId="12" fillId="8" borderId="1" xfId="0" applyFont="1" applyFill="1" applyBorder="1" applyAlignment="1" applyProtection="1">
      <alignment horizontal="left" vertical="center" wrapText="1"/>
    </xf>
    <xf numFmtId="2" fontId="12" fillId="7" borderId="1" xfId="0" applyNumberFormat="1" applyFont="1" applyFill="1" applyBorder="1" applyAlignment="1" applyProtection="1">
      <alignment horizontal="center" vertical="center" wrapText="1"/>
    </xf>
    <xf numFmtId="2" fontId="12" fillId="10"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center"/>
    </xf>
    <xf numFmtId="0" fontId="12" fillId="8" borderId="1" xfId="0" applyFont="1" applyFill="1" applyBorder="1" applyAlignment="1" applyProtection="1">
      <alignment horizontal="center" vertical="center"/>
    </xf>
    <xf numFmtId="0" fontId="11" fillId="6" borderId="1" xfId="0" applyFont="1" applyFill="1" applyBorder="1" applyAlignment="1" applyProtection="1">
      <alignment horizontal="left" vertical="center" wrapText="1"/>
    </xf>
    <xf numFmtId="0" fontId="4" fillId="2" borderId="0" xfId="0" applyFont="1" applyFill="1" applyAlignment="1" applyProtection="1">
      <alignment horizontal="center" vertical="center"/>
    </xf>
    <xf numFmtId="0" fontId="12" fillId="2" borderId="0" xfId="0" applyFont="1" applyFill="1" applyAlignment="1" applyProtection="1">
      <alignment horizontal="left" vertical="center" wrapText="1"/>
    </xf>
    <xf numFmtId="2" fontId="12" fillId="2" borderId="0" xfId="0" applyNumberFormat="1"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16" fillId="2" borderId="0" xfId="0" applyFont="1" applyFill="1" applyAlignment="1" applyProtection="1">
      <alignment horizontal="center"/>
    </xf>
    <xf numFmtId="2" fontId="11" fillId="5" borderId="1" xfId="0" applyNumberFormat="1" applyFont="1" applyFill="1" applyBorder="1" applyAlignment="1" applyProtection="1">
      <alignment horizontal="center" vertical="center"/>
    </xf>
    <xf numFmtId="2" fontId="11" fillId="10" borderId="1" xfId="0" applyNumberFormat="1" applyFont="1" applyFill="1" applyBorder="1" applyAlignment="1" applyProtection="1">
      <alignment horizontal="center" vertical="center"/>
    </xf>
    <xf numFmtId="0" fontId="17" fillId="2" borderId="0" xfId="2" applyFill="1" applyAlignment="1" applyProtection="1">
      <alignment horizontal="center" vertical="center" wrapText="1"/>
    </xf>
    <xf numFmtId="0" fontId="17" fillId="2" borderId="0" xfId="2" applyFill="1" applyAlignment="1" applyProtection="1">
      <alignment horizontal="center" vertical="center"/>
    </xf>
    <xf numFmtId="0" fontId="11" fillId="2" borderId="0" xfId="0" applyFont="1" applyFill="1" applyAlignment="1" applyProtection="1">
      <alignment vertical="center" wrapText="1"/>
    </xf>
    <xf numFmtId="0" fontId="15" fillId="2" borderId="0" xfId="0" applyFont="1" applyFill="1" applyAlignment="1" applyProtection="1">
      <alignment horizontal="left" vertical="center" wrapText="1"/>
    </xf>
    <xf numFmtId="0" fontId="14" fillId="13" borderId="8" xfId="0" applyFont="1" applyFill="1" applyBorder="1" applyAlignment="1">
      <alignment horizontal="left" vertical="center"/>
    </xf>
    <xf numFmtId="0" fontId="14" fillId="13" borderId="9" xfId="0" applyFont="1" applyFill="1" applyBorder="1" applyAlignment="1">
      <alignment horizontal="left" vertical="center"/>
    </xf>
    <xf numFmtId="0" fontId="14" fillId="13" borderId="10" xfId="0" applyFont="1" applyFill="1" applyBorder="1" applyAlignment="1">
      <alignment horizontal="left" vertical="center"/>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4" fillId="11" borderId="2" xfId="0" applyFont="1" applyFill="1" applyBorder="1" applyAlignment="1">
      <alignment horizontal="left" vertical="center"/>
    </xf>
    <xf numFmtId="0" fontId="14" fillId="11" borderId="3" xfId="0" applyFont="1" applyFill="1" applyBorder="1" applyAlignment="1">
      <alignment horizontal="left" vertical="center"/>
    </xf>
    <xf numFmtId="0" fontId="14" fillId="11" borderId="4" xfId="0" applyFont="1" applyFill="1" applyBorder="1" applyAlignment="1">
      <alignment horizontal="left" vertical="center"/>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12" borderId="5" xfId="0" applyFont="1" applyFill="1" applyBorder="1" applyAlignment="1">
      <alignment horizontal="left" vertical="center"/>
    </xf>
    <xf numFmtId="0" fontId="10" fillId="12" borderId="6" xfId="0" applyFont="1" applyFill="1" applyBorder="1" applyAlignment="1">
      <alignment horizontal="left" vertical="center"/>
    </xf>
    <xf numFmtId="0" fontId="10" fillId="12" borderId="7" xfId="0" applyFont="1" applyFill="1" applyBorder="1" applyAlignment="1">
      <alignment horizontal="left" vertical="center"/>
    </xf>
  </cellXfs>
  <cellStyles count="3">
    <cellStyle name="Hyperkobling" xfId="2" builtinId="8"/>
    <cellStyle name="Normal" xfId="0" builtinId="0"/>
    <cellStyle name="Prosent" xfId="1" builtinId="5"/>
  </cellStyles>
  <dxfs count="0"/>
  <tableStyles count="0" defaultTableStyle="TableStyleMedium2" defaultPivotStyle="PivotStyleLight16"/>
  <colors>
    <mruColors>
      <color rgb="FFFFFFFF"/>
      <color rgb="FF73486B"/>
      <color rgb="FF6E6E6E"/>
      <color rgb="FFC38CB7"/>
      <color rgb="FFAD1F23"/>
      <color rgb="FFEFC51A"/>
      <color rgb="FF0D7B3E"/>
      <color rgb="FF212121"/>
      <color rgb="FF6AA99A"/>
      <color rgb="FF82B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76530</xdr:colOff>
      <xdr:row>8</xdr:row>
      <xdr:rowOff>21772</xdr:rowOff>
    </xdr:from>
    <xdr:to>
      <xdr:col>1</xdr:col>
      <xdr:colOff>362280</xdr:colOff>
      <xdr:row>8</xdr:row>
      <xdr:rowOff>174172</xdr:rowOff>
    </xdr:to>
    <xdr:sp macro="" textlink="">
      <xdr:nvSpPr>
        <xdr:cNvPr id="12" name="Rektangel 11">
          <a:extLst>
            <a:ext uri="{FF2B5EF4-FFF2-40B4-BE49-F238E27FC236}">
              <a16:creationId xmlns:a16="http://schemas.microsoft.com/office/drawing/2014/main" id="{6E6479A9-B1E0-4187-BF91-5A21617844E2}"/>
            </a:ext>
          </a:extLst>
        </xdr:cNvPr>
        <xdr:cNvSpPr/>
      </xdr:nvSpPr>
      <xdr:spPr>
        <a:xfrm>
          <a:off x="422894" y="1840181"/>
          <a:ext cx="285750" cy="152400"/>
        </a:xfrm>
        <a:prstGeom prst="rect">
          <a:avLst/>
        </a:prstGeom>
        <a:solidFill>
          <a:srgbClr val="B7D7E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76034</xdr:colOff>
      <xdr:row>9</xdr:row>
      <xdr:rowOff>21770</xdr:rowOff>
    </xdr:from>
    <xdr:to>
      <xdr:col>1</xdr:col>
      <xdr:colOff>362322</xdr:colOff>
      <xdr:row>9</xdr:row>
      <xdr:rowOff>174526</xdr:rowOff>
    </xdr:to>
    <xdr:sp macro="" textlink="">
      <xdr:nvSpPr>
        <xdr:cNvPr id="13" name="Rektangel 12">
          <a:extLst>
            <a:ext uri="{FF2B5EF4-FFF2-40B4-BE49-F238E27FC236}">
              <a16:creationId xmlns:a16="http://schemas.microsoft.com/office/drawing/2014/main" id="{7D0934AE-D87F-4280-87F8-CFCE7EE15FED}"/>
            </a:ext>
          </a:extLst>
        </xdr:cNvPr>
        <xdr:cNvSpPr/>
      </xdr:nvSpPr>
      <xdr:spPr>
        <a:xfrm>
          <a:off x="422398" y="2027793"/>
          <a:ext cx="286288" cy="152756"/>
        </a:xfrm>
        <a:prstGeom prst="rect">
          <a:avLst/>
        </a:prstGeom>
        <a:solidFill>
          <a:srgbClr val="95DBC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79703</xdr:colOff>
      <xdr:row>10</xdr:row>
      <xdr:rowOff>20432</xdr:rowOff>
    </xdr:from>
    <xdr:to>
      <xdr:col>1</xdr:col>
      <xdr:colOff>364404</xdr:colOff>
      <xdr:row>10</xdr:row>
      <xdr:rowOff>170899</xdr:rowOff>
    </xdr:to>
    <xdr:sp macro="" textlink="">
      <xdr:nvSpPr>
        <xdr:cNvPr id="14" name="Rektangel 13">
          <a:extLst>
            <a:ext uri="{FF2B5EF4-FFF2-40B4-BE49-F238E27FC236}">
              <a16:creationId xmlns:a16="http://schemas.microsoft.com/office/drawing/2014/main" id="{53568B33-46D1-4C88-B1DB-65F60B5922CE}"/>
            </a:ext>
          </a:extLst>
        </xdr:cNvPr>
        <xdr:cNvSpPr/>
      </xdr:nvSpPr>
      <xdr:spPr>
        <a:xfrm>
          <a:off x="426067" y="2206852"/>
          <a:ext cx="284701" cy="150467"/>
        </a:xfrm>
        <a:prstGeom prst="rect">
          <a:avLst/>
        </a:prstGeom>
        <a:solidFill>
          <a:srgbClr val="C38CB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358735</xdr:colOff>
      <xdr:row>8</xdr:row>
      <xdr:rowOff>20289</xdr:rowOff>
    </xdr:from>
    <xdr:to>
      <xdr:col>1</xdr:col>
      <xdr:colOff>430517</xdr:colOff>
      <xdr:row>8</xdr:row>
      <xdr:rowOff>174288</xdr:rowOff>
    </xdr:to>
    <xdr:sp macro="" textlink="">
      <xdr:nvSpPr>
        <xdr:cNvPr id="15" name="Rektangel 14">
          <a:extLst>
            <a:ext uri="{FF2B5EF4-FFF2-40B4-BE49-F238E27FC236}">
              <a16:creationId xmlns:a16="http://schemas.microsoft.com/office/drawing/2014/main" id="{1B8C5568-FC9C-4F76-B552-B861C9435005}"/>
            </a:ext>
          </a:extLst>
        </xdr:cNvPr>
        <xdr:cNvSpPr/>
      </xdr:nvSpPr>
      <xdr:spPr>
        <a:xfrm>
          <a:off x="5324105" y="896094"/>
          <a:ext cx="71782" cy="153999"/>
        </a:xfrm>
        <a:prstGeom prst="rect">
          <a:avLst/>
        </a:prstGeom>
        <a:solidFill>
          <a:srgbClr val="82BF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361208</xdr:colOff>
      <xdr:row>9</xdr:row>
      <xdr:rowOff>22266</xdr:rowOff>
    </xdr:from>
    <xdr:to>
      <xdr:col>1</xdr:col>
      <xdr:colOff>426002</xdr:colOff>
      <xdr:row>9</xdr:row>
      <xdr:rowOff>172708</xdr:rowOff>
    </xdr:to>
    <xdr:sp macro="" textlink="">
      <xdr:nvSpPr>
        <xdr:cNvPr id="16" name="Rektangel 15">
          <a:extLst>
            <a:ext uri="{FF2B5EF4-FFF2-40B4-BE49-F238E27FC236}">
              <a16:creationId xmlns:a16="http://schemas.microsoft.com/office/drawing/2014/main" id="{776B7583-A67C-4B33-A939-D3E0CD47E572}"/>
            </a:ext>
          </a:extLst>
        </xdr:cNvPr>
        <xdr:cNvSpPr/>
      </xdr:nvSpPr>
      <xdr:spPr>
        <a:xfrm>
          <a:off x="5326578" y="1078675"/>
          <a:ext cx="64794" cy="150442"/>
        </a:xfrm>
        <a:prstGeom prst="rect">
          <a:avLst/>
        </a:prstGeom>
        <a:solidFill>
          <a:srgbClr val="6AA9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1</xdr:col>
      <xdr:colOff>361208</xdr:colOff>
      <xdr:row>10</xdr:row>
      <xdr:rowOff>20266</xdr:rowOff>
    </xdr:from>
    <xdr:to>
      <xdr:col>1</xdr:col>
      <xdr:colOff>427306</xdr:colOff>
      <xdr:row>10</xdr:row>
      <xdr:rowOff>174287</xdr:rowOff>
    </xdr:to>
    <xdr:sp macro="" textlink="">
      <xdr:nvSpPr>
        <xdr:cNvPr id="17" name="Rektangel 16">
          <a:extLst>
            <a:ext uri="{FF2B5EF4-FFF2-40B4-BE49-F238E27FC236}">
              <a16:creationId xmlns:a16="http://schemas.microsoft.com/office/drawing/2014/main" id="{047F80F6-5177-4DD1-8056-02E4A77C9CB0}"/>
            </a:ext>
          </a:extLst>
        </xdr:cNvPr>
        <xdr:cNvSpPr/>
      </xdr:nvSpPr>
      <xdr:spPr>
        <a:xfrm>
          <a:off x="5326578" y="1257279"/>
          <a:ext cx="66098" cy="154021"/>
        </a:xfrm>
        <a:prstGeom prst="rect">
          <a:avLst/>
        </a:prstGeom>
        <a:solidFill>
          <a:srgbClr val="7348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4</xdr:col>
      <xdr:colOff>389467</xdr:colOff>
      <xdr:row>1</xdr:row>
      <xdr:rowOff>239029</xdr:rowOff>
    </xdr:from>
    <xdr:to>
      <xdr:col>4</xdr:col>
      <xdr:colOff>2164388</xdr:colOff>
      <xdr:row>2</xdr:row>
      <xdr:rowOff>131446</xdr:rowOff>
    </xdr:to>
    <xdr:pic>
      <xdr:nvPicPr>
        <xdr:cNvPr id="3" name="Bilde 2">
          <a:extLst>
            <a:ext uri="{FF2B5EF4-FFF2-40B4-BE49-F238E27FC236}">
              <a16:creationId xmlns:a16="http://schemas.microsoft.com/office/drawing/2014/main" id="{3B277689-3AC4-4FFE-9A54-F552CA8B8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1867" y="493029"/>
          <a:ext cx="1771746" cy="23002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elsedirektoratet.no/tema/helsestasjons-og-skolehelsetjenesten/bemanningsbehov-jordmortjenesten-helsestasjon" TargetMode="External"/><Relationship Id="rId7" Type="http://schemas.openxmlformats.org/officeDocument/2006/relationships/drawing" Target="../drawings/drawing1.xml"/><Relationship Id="rId2" Type="http://schemas.openxmlformats.org/officeDocument/2006/relationships/hyperlink" Target="https://www.helsedirektoratet.no/tema/helsestasjons-og-skolehelsetjenesten/bemanningsbehov-jordmortjenesten-helsestasjon" TargetMode="External"/><Relationship Id="rId1" Type="http://schemas.openxmlformats.org/officeDocument/2006/relationships/hyperlink" Target="https://www.helsedirektoratet.no/tema/helsestasjons-og-skolehelsetjenesten/bemanningsbehov-jordmortjenesten-helsestasjon" TargetMode="External"/><Relationship Id="rId6" Type="http://schemas.openxmlformats.org/officeDocument/2006/relationships/printerSettings" Target="../printerSettings/printerSettings1.bin"/><Relationship Id="rId5" Type="http://schemas.openxmlformats.org/officeDocument/2006/relationships/hyperlink" Target="https://www.helsedirektoratet.no/tema/helsestasjons-og-skolehelsetjenesten/bemanningsbehov-jordmortjenesten-helsestasjon" TargetMode="External"/><Relationship Id="rId4" Type="http://schemas.openxmlformats.org/officeDocument/2006/relationships/hyperlink" Target="https://www.helsedirektoratet.no/tema/helsestasjons-og-skolehelsetjenesten/bemanningsbehov-jordmortjenesten-helsestasj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82AA7-B121-4881-A4B1-240307D8BAD1}">
  <sheetPr>
    <pageSetUpPr fitToPage="1"/>
  </sheetPr>
  <dimension ref="B1:I117"/>
  <sheetViews>
    <sheetView tabSelected="1" zoomScaleNormal="100" workbookViewId="0"/>
  </sheetViews>
  <sheetFormatPr baseColWidth="10" defaultColWidth="10.85546875" defaultRowHeight="14.25" x14ac:dyDescent="0.25"/>
  <cols>
    <col min="1" max="1" width="4.85546875" style="13" customWidth="1"/>
    <col min="2" max="2" width="38.42578125" style="37" customWidth="1"/>
    <col min="3" max="3" width="43.5703125" style="13" customWidth="1"/>
    <col min="4" max="4" width="42.42578125" style="13" customWidth="1"/>
    <col min="5" max="5" width="36.28515625" style="13" customWidth="1"/>
    <col min="6" max="6" width="18.85546875" style="12" customWidth="1"/>
    <col min="7" max="7" width="19.140625" style="13" bestFit="1" customWidth="1"/>
    <col min="8" max="16384" width="10.85546875" style="13"/>
  </cols>
  <sheetData>
    <row r="1" spans="2:9" ht="20.100000000000001" customHeight="1" x14ac:dyDescent="0.25">
      <c r="B1" s="10"/>
      <c r="C1" s="11"/>
      <c r="D1" s="11"/>
      <c r="E1" s="11"/>
    </row>
    <row r="2" spans="2:9" ht="27.6" customHeight="1" x14ac:dyDescent="0.25">
      <c r="B2" s="50" t="s">
        <v>0</v>
      </c>
      <c r="C2" s="50"/>
      <c r="D2" s="50"/>
      <c r="E2" s="11"/>
    </row>
    <row r="3" spans="2:9" ht="26.45" customHeight="1" x14ac:dyDescent="0.25">
      <c r="B3" s="50"/>
      <c r="C3" s="50"/>
      <c r="D3" s="50"/>
      <c r="E3" s="11"/>
      <c r="F3" s="14"/>
      <c r="I3" s="15"/>
    </row>
    <row r="4" spans="2:9" ht="14.45" customHeight="1" x14ac:dyDescent="0.25">
      <c r="B4" s="49" t="s">
        <v>1</v>
      </c>
      <c r="C4" s="49"/>
      <c r="D4" s="49"/>
      <c r="E4" s="49"/>
      <c r="F4" s="14"/>
      <c r="I4" s="15"/>
    </row>
    <row r="5" spans="2:9" x14ac:dyDescent="0.25">
      <c r="B5" s="49"/>
      <c r="C5" s="49"/>
      <c r="D5" s="49"/>
      <c r="E5" s="49"/>
      <c r="F5" s="14"/>
      <c r="G5" s="15"/>
      <c r="H5" s="15"/>
      <c r="I5" s="15"/>
    </row>
    <row r="6" spans="2:9" ht="10.5" customHeight="1" x14ac:dyDescent="0.25">
      <c r="B6" s="49"/>
      <c r="C6" s="49"/>
      <c r="D6" s="49"/>
      <c r="E6" s="49"/>
      <c r="F6" s="14"/>
      <c r="G6" s="15"/>
      <c r="H6" s="15"/>
      <c r="I6" s="15"/>
    </row>
    <row r="7" spans="2:9" ht="12.6" customHeight="1" x14ac:dyDescent="0.25">
      <c r="B7" s="49"/>
      <c r="C7" s="49"/>
      <c r="D7" s="49"/>
      <c r="E7" s="49"/>
      <c r="F7" s="14"/>
      <c r="G7" s="15"/>
      <c r="H7" s="15"/>
      <c r="I7" s="15"/>
    </row>
    <row r="8" spans="2:9" ht="18" x14ac:dyDescent="0.25">
      <c r="B8" s="16" t="s">
        <v>2</v>
      </c>
      <c r="C8" s="17"/>
      <c r="D8" s="18" t="s">
        <v>3</v>
      </c>
      <c r="E8" s="19"/>
      <c r="F8" s="14"/>
      <c r="G8" s="15"/>
      <c r="H8" s="15"/>
      <c r="I8" s="15"/>
    </row>
    <row r="9" spans="2:9" ht="18" x14ac:dyDescent="0.25">
      <c r="B9" s="20" t="s">
        <v>4</v>
      </c>
      <c r="C9" s="11"/>
      <c r="D9" s="21" t="s">
        <v>5</v>
      </c>
      <c r="E9" s="22">
        <v>1688</v>
      </c>
      <c r="G9" s="15"/>
      <c r="H9" s="15"/>
      <c r="I9" s="15"/>
    </row>
    <row r="10" spans="2:9" ht="17.45" customHeight="1" x14ac:dyDescent="0.25">
      <c r="B10" s="20" t="s">
        <v>6</v>
      </c>
      <c r="C10" s="11"/>
      <c r="D10" s="21" t="s">
        <v>7</v>
      </c>
      <c r="E10" s="4">
        <v>0.2</v>
      </c>
      <c r="F10" s="14"/>
      <c r="G10" s="15"/>
      <c r="H10" s="15"/>
      <c r="I10" s="15"/>
    </row>
    <row r="11" spans="2:9" ht="18" x14ac:dyDescent="0.25">
      <c r="B11" s="20" t="s">
        <v>8</v>
      </c>
      <c r="C11" s="11"/>
      <c r="D11" s="21" t="s">
        <v>9</v>
      </c>
      <c r="E11" s="5">
        <f>2.5/37.5</f>
        <v>6.6666666666666666E-2</v>
      </c>
      <c r="F11" s="14"/>
      <c r="G11" s="15"/>
      <c r="H11" s="15"/>
      <c r="I11" s="15"/>
    </row>
    <row r="12" spans="2:9" ht="18" x14ac:dyDescent="0.25">
      <c r="B12" s="20"/>
      <c r="C12" s="23"/>
      <c r="D12" s="11"/>
      <c r="E12" s="23"/>
      <c r="F12" s="14"/>
      <c r="G12" s="15"/>
      <c r="H12" s="15"/>
      <c r="I12" s="15"/>
    </row>
    <row r="13" spans="2:9" ht="21" customHeight="1" thickBot="1" x14ac:dyDescent="0.3">
      <c r="B13" s="24" t="s">
        <v>10</v>
      </c>
      <c r="C13" s="23"/>
      <c r="D13" s="11"/>
      <c r="E13" s="23"/>
      <c r="F13" s="14"/>
      <c r="G13" s="15"/>
      <c r="H13" s="15"/>
      <c r="I13" s="15"/>
    </row>
    <row r="14" spans="2:9" ht="66" customHeight="1" thickBot="1" x14ac:dyDescent="0.3">
      <c r="B14" s="25" t="s">
        <v>44</v>
      </c>
      <c r="C14" s="26" t="s">
        <v>46</v>
      </c>
      <c r="D14" s="26" t="s">
        <v>45</v>
      </c>
      <c r="E14" s="27" t="s">
        <v>47</v>
      </c>
      <c r="G14" s="15"/>
      <c r="H14" s="15"/>
      <c r="I14" s="15"/>
    </row>
    <row r="15" spans="2:9" ht="35.450000000000003" customHeight="1" thickBot="1" x14ac:dyDescent="0.3">
      <c r="B15" s="8"/>
      <c r="C15" s="8"/>
      <c r="D15" s="8"/>
      <c r="E15" s="6" t="str">
        <f>IF(AND(D15&gt;0, C15&gt;0),C15/D15, "")</f>
        <v/>
      </c>
      <c r="G15" s="28"/>
      <c r="H15" s="15"/>
      <c r="I15" s="15"/>
    </row>
    <row r="16" spans="2:9" ht="18.75" x14ac:dyDescent="0.25">
      <c r="B16" s="11"/>
      <c r="C16" s="11"/>
      <c r="D16" s="29"/>
      <c r="E16" s="47" t="s">
        <v>62</v>
      </c>
      <c r="F16" s="14"/>
      <c r="G16" s="15"/>
      <c r="H16" s="15"/>
      <c r="I16" s="15"/>
    </row>
    <row r="17" spans="2:9" ht="27.6" customHeight="1" thickBot="1" x14ac:dyDescent="0.3">
      <c r="B17" s="24" t="s">
        <v>11</v>
      </c>
      <c r="C17" s="23"/>
      <c r="D17" s="23"/>
      <c r="E17" s="23"/>
      <c r="F17" s="14"/>
      <c r="G17" s="15"/>
      <c r="H17" s="15"/>
      <c r="I17" s="15"/>
    </row>
    <row r="18" spans="2:9" ht="57.95" customHeight="1" thickBot="1" x14ac:dyDescent="0.3">
      <c r="B18" s="30" t="s">
        <v>48</v>
      </c>
      <c r="C18" s="31" t="s">
        <v>49</v>
      </c>
      <c r="D18" s="26" t="s">
        <v>50</v>
      </c>
      <c r="E18" s="26" t="s">
        <v>57</v>
      </c>
      <c r="F18" s="14"/>
      <c r="G18" s="28"/>
      <c r="H18" s="28"/>
      <c r="I18" s="28"/>
    </row>
    <row r="19" spans="2:9" ht="18.75" thickBot="1" x14ac:dyDescent="0.3">
      <c r="B19" s="32" t="s">
        <v>12</v>
      </c>
      <c r="C19" s="33">
        <v>75</v>
      </c>
      <c r="D19" s="8"/>
      <c r="E19" s="8"/>
      <c r="F19" s="14"/>
      <c r="G19" s="15"/>
      <c r="H19" s="15"/>
      <c r="I19" s="15"/>
    </row>
    <row r="20" spans="2:9" ht="18.75" thickBot="1" x14ac:dyDescent="0.3">
      <c r="B20" s="32" t="s">
        <v>13</v>
      </c>
      <c r="C20" s="33">
        <v>40</v>
      </c>
      <c r="D20" s="8"/>
      <c r="E20" s="8"/>
      <c r="F20" s="14"/>
      <c r="G20" s="15"/>
      <c r="H20" s="15"/>
      <c r="I20" s="15"/>
    </row>
    <row r="21" spans="2:9" ht="18.75" thickBot="1" x14ac:dyDescent="0.3">
      <c r="B21" s="32" t="s">
        <v>14</v>
      </c>
      <c r="C21" s="33">
        <v>40</v>
      </c>
      <c r="D21" s="8"/>
      <c r="E21" s="8"/>
      <c r="F21" s="14"/>
      <c r="G21" s="15"/>
      <c r="H21" s="15"/>
      <c r="I21" s="15"/>
    </row>
    <row r="22" spans="2:9" ht="18.75" thickBot="1" x14ac:dyDescent="0.3">
      <c r="B22" s="32" t="s">
        <v>15</v>
      </c>
      <c r="C22" s="33">
        <v>40</v>
      </c>
      <c r="D22" s="8"/>
      <c r="E22" s="8"/>
      <c r="F22" s="14"/>
      <c r="G22" s="15"/>
      <c r="H22" s="15"/>
      <c r="I22" s="15"/>
    </row>
    <row r="23" spans="2:9" ht="18.75" thickBot="1" x14ac:dyDescent="0.3">
      <c r="B23" s="32" t="s">
        <v>16</v>
      </c>
      <c r="C23" s="33">
        <v>40</v>
      </c>
      <c r="D23" s="8"/>
      <c r="E23" s="8"/>
      <c r="F23" s="14"/>
      <c r="G23" s="15"/>
      <c r="H23" s="15"/>
      <c r="I23" s="15"/>
    </row>
    <row r="24" spans="2:9" ht="18.75" thickBot="1" x14ac:dyDescent="0.3">
      <c r="B24" s="32" t="s">
        <v>17</v>
      </c>
      <c r="C24" s="33">
        <v>40</v>
      </c>
      <c r="D24" s="8"/>
      <c r="E24" s="8"/>
      <c r="F24" s="14"/>
      <c r="G24" s="15"/>
      <c r="H24" s="15"/>
      <c r="I24" s="15"/>
    </row>
    <row r="25" spans="2:9" ht="18.75" thickBot="1" x14ac:dyDescent="0.3">
      <c r="B25" s="32" t="s">
        <v>18</v>
      </c>
      <c r="C25" s="33">
        <v>40</v>
      </c>
      <c r="D25" s="8"/>
      <c r="E25" s="8"/>
      <c r="F25" s="14"/>
      <c r="G25" s="15"/>
      <c r="H25" s="15"/>
      <c r="I25" s="15"/>
    </row>
    <row r="26" spans="2:9" ht="18.75" thickBot="1" x14ac:dyDescent="0.3">
      <c r="B26" s="32" t="s">
        <v>19</v>
      </c>
      <c r="C26" s="33">
        <v>150</v>
      </c>
      <c r="D26" s="8"/>
      <c r="E26" s="8"/>
      <c r="F26" s="14"/>
      <c r="G26" s="15"/>
      <c r="H26" s="15"/>
      <c r="I26" s="15"/>
    </row>
    <row r="27" spans="2:9" ht="18.75" thickBot="1" x14ac:dyDescent="0.3">
      <c r="B27" s="32" t="s">
        <v>20</v>
      </c>
      <c r="C27" s="33">
        <v>45</v>
      </c>
      <c r="D27" s="8"/>
      <c r="E27" s="8"/>
      <c r="F27" s="14"/>
      <c r="G27" s="15"/>
      <c r="H27" s="15"/>
      <c r="I27" s="15"/>
    </row>
    <row r="28" spans="2:9" ht="18.75" thickBot="1" x14ac:dyDescent="0.3">
      <c r="B28" s="32" t="s">
        <v>21</v>
      </c>
      <c r="C28" s="33">
        <v>45</v>
      </c>
      <c r="D28" s="8"/>
      <c r="E28" s="8"/>
      <c r="F28" s="14"/>
      <c r="G28" s="15"/>
      <c r="H28" s="15"/>
      <c r="I28" s="15"/>
    </row>
    <row r="29" spans="2:9" ht="44.45" customHeight="1" thickBot="1" x14ac:dyDescent="0.3">
      <c r="B29" s="34" t="s">
        <v>22</v>
      </c>
      <c r="C29" s="35">
        <f>(SUMPRODUCT(C20:C25,E20:E25)+C26*D15+C19*C15+C28*C15+C27*E27)/60/E9</f>
        <v>0</v>
      </c>
      <c r="D29" s="36">
        <f>SUMPRODUCT(D19:D28,E19:E28)/60/E9</f>
        <v>0</v>
      </c>
      <c r="F29" s="14"/>
      <c r="G29" s="15"/>
      <c r="H29" s="15"/>
      <c r="I29" s="15"/>
    </row>
    <row r="30" spans="2:9" ht="15" x14ac:dyDescent="0.25">
      <c r="E30" s="48" t="s">
        <v>63</v>
      </c>
      <c r="H30" s="15"/>
      <c r="I30" s="15"/>
    </row>
    <row r="31" spans="2:9" ht="24.6" customHeight="1" thickBot="1" x14ac:dyDescent="0.3">
      <c r="B31" s="24" t="s">
        <v>23</v>
      </c>
      <c r="H31" s="15"/>
      <c r="I31" s="15"/>
    </row>
    <row r="32" spans="2:9" ht="36.75" thickBot="1" x14ac:dyDescent="0.3">
      <c r="B32" s="38" t="s">
        <v>51</v>
      </c>
      <c r="C32" s="31" t="s">
        <v>52</v>
      </c>
      <c r="D32" s="26" t="s">
        <v>58</v>
      </c>
      <c r="F32" s="14"/>
      <c r="G32" s="28"/>
      <c r="H32" s="15"/>
      <c r="I32" s="15"/>
    </row>
    <row r="33" spans="2:9" ht="36.75" thickBot="1" x14ac:dyDescent="0.3">
      <c r="B33" s="39" t="s">
        <v>24</v>
      </c>
      <c r="C33" s="33">
        <v>40</v>
      </c>
      <c r="D33" s="8"/>
      <c r="F33" s="14"/>
      <c r="G33" s="28"/>
      <c r="H33" s="15"/>
      <c r="I33" s="15"/>
    </row>
    <row r="34" spans="2:9" ht="18.75" thickBot="1" x14ac:dyDescent="0.3">
      <c r="B34" s="32" t="s">
        <v>25</v>
      </c>
      <c r="C34" s="33">
        <v>60</v>
      </c>
      <c r="D34" s="8"/>
      <c r="F34" s="14"/>
      <c r="H34" s="15"/>
      <c r="I34" s="15"/>
    </row>
    <row r="35" spans="2:9" ht="18.75" thickBot="1" x14ac:dyDescent="0.3">
      <c r="B35" s="32" t="s">
        <v>26</v>
      </c>
      <c r="C35" s="33">
        <v>30</v>
      </c>
      <c r="D35" s="8"/>
      <c r="F35" s="14"/>
      <c r="G35" s="15"/>
      <c r="H35" s="15"/>
      <c r="I35" s="15"/>
    </row>
    <row r="36" spans="2:9" ht="36.75" thickBot="1" x14ac:dyDescent="0.3">
      <c r="B36" s="34" t="s">
        <v>22</v>
      </c>
      <c r="C36" s="35">
        <f>SUMPRODUCT(C33:C35,D33:D35)/60/E9</f>
        <v>0</v>
      </c>
      <c r="D36" s="36">
        <f>SUMPRODUCT(C33:C35,D33:D35)/60/E9</f>
        <v>0</v>
      </c>
      <c r="E36" s="40"/>
      <c r="F36" s="14"/>
      <c r="G36" s="15"/>
      <c r="H36" s="15"/>
      <c r="I36" s="15"/>
    </row>
    <row r="37" spans="2:9" ht="18" x14ac:dyDescent="0.25">
      <c r="B37" s="41"/>
      <c r="C37" s="42"/>
      <c r="D37" s="42"/>
      <c r="E37" s="48" t="s">
        <v>64</v>
      </c>
      <c r="F37" s="14"/>
      <c r="G37" s="15"/>
      <c r="H37" s="15"/>
      <c r="I37" s="15"/>
    </row>
    <row r="38" spans="2:9" ht="27.6" customHeight="1" thickBot="1" x14ac:dyDescent="0.3">
      <c r="B38" s="24" t="s">
        <v>27</v>
      </c>
      <c r="C38" s="23"/>
      <c r="D38" s="23"/>
      <c r="E38" s="23"/>
      <c r="F38" s="14"/>
      <c r="G38" s="15"/>
      <c r="H38" s="15"/>
      <c r="I38" s="15"/>
    </row>
    <row r="39" spans="2:9" ht="51.95" customHeight="1" thickBot="1" x14ac:dyDescent="0.3">
      <c r="B39" s="38" t="s">
        <v>53</v>
      </c>
      <c r="C39" s="31" t="s">
        <v>54</v>
      </c>
      <c r="D39" s="26" t="s">
        <v>59</v>
      </c>
      <c r="E39" s="28"/>
      <c r="F39" s="43"/>
    </row>
    <row r="40" spans="2:9" ht="18.75" thickBot="1" x14ac:dyDescent="0.3">
      <c r="B40" s="32" t="s">
        <v>28</v>
      </c>
      <c r="C40" s="7">
        <v>0.05</v>
      </c>
      <c r="D40" s="9"/>
      <c r="E40" s="23"/>
      <c r="F40" s="43"/>
    </row>
    <row r="41" spans="2:9" ht="18.75" thickBot="1" x14ac:dyDescent="0.3">
      <c r="B41" s="32" t="s">
        <v>29</v>
      </c>
      <c r="C41" s="7">
        <v>0.1</v>
      </c>
      <c r="D41" s="9"/>
      <c r="E41" s="23"/>
      <c r="F41" s="43"/>
    </row>
    <row r="42" spans="2:9" ht="18.75" thickBot="1" x14ac:dyDescent="0.3">
      <c r="B42" s="32" t="s">
        <v>30</v>
      </c>
      <c r="C42" s="7">
        <v>0.2</v>
      </c>
      <c r="D42" s="9"/>
      <c r="E42" s="23"/>
      <c r="F42" s="43"/>
    </row>
    <row r="43" spans="2:9" ht="36.75" thickBot="1" x14ac:dyDescent="0.3">
      <c r="B43" s="34" t="s">
        <v>31</v>
      </c>
      <c r="C43" s="35">
        <f>SUM(C40:C42)*C29</f>
        <v>0</v>
      </c>
      <c r="D43" s="36">
        <f>SUM(D40:D42)*D29</f>
        <v>0</v>
      </c>
      <c r="E43" s="23"/>
      <c r="F43" s="43"/>
    </row>
    <row r="44" spans="2:9" ht="30" x14ac:dyDescent="0.25">
      <c r="B44" s="20"/>
      <c r="C44" s="23"/>
      <c r="D44" s="23"/>
      <c r="E44" s="47" t="s">
        <v>65</v>
      </c>
      <c r="F44" s="43"/>
    </row>
    <row r="45" spans="2:9" ht="27.6" customHeight="1" thickBot="1" x14ac:dyDescent="0.25">
      <c r="B45" s="24" t="s">
        <v>32</v>
      </c>
      <c r="C45" s="44"/>
      <c r="D45" s="44"/>
      <c r="E45" s="44"/>
      <c r="F45" s="43"/>
    </row>
    <row r="46" spans="2:9" ht="71.099999999999994" customHeight="1" x14ac:dyDescent="0.25">
      <c r="B46" s="38" t="s">
        <v>55</v>
      </c>
      <c r="C46" s="31" t="s">
        <v>60</v>
      </c>
      <c r="D46" s="27" t="s">
        <v>61</v>
      </c>
      <c r="E46" s="26" t="s">
        <v>56</v>
      </c>
      <c r="F46" s="43"/>
    </row>
    <row r="47" spans="2:9" ht="18.75" thickBot="1" x14ac:dyDescent="0.3">
      <c r="B47" s="32" t="s">
        <v>33</v>
      </c>
      <c r="C47" s="45">
        <f>C48+E11*C48</f>
        <v>0</v>
      </c>
      <c r="D47" s="46">
        <f>D48*E11+D48</f>
        <v>0</v>
      </c>
      <c r="E47" s="8"/>
      <c r="F47" s="43"/>
    </row>
    <row r="48" spans="2:9" ht="18.75" hidden="1" thickBot="1" x14ac:dyDescent="0.3">
      <c r="B48" s="32" t="s">
        <v>34</v>
      </c>
      <c r="C48" s="45">
        <f>C29+C36+C43</f>
        <v>0</v>
      </c>
      <c r="D48" s="46">
        <f>D29+D36+D43</f>
        <v>0</v>
      </c>
      <c r="E48" s="8"/>
      <c r="G48" s="37"/>
    </row>
    <row r="49" spans="2:5" ht="21.95" customHeight="1" thickBot="1" x14ac:dyDescent="0.3">
      <c r="B49" s="32" t="s">
        <v>35</v>
      </c>
      <c r="C49" s="45">
        <f>C48*E10</f>
        <v>0</v>
      </c>
      <c r="D49" s="46">
        <f>D48*E10</f>
        <v>0</v>
      </c>
      <c r="E49" s="8"/>
    </row>
    <row r="50" spans="2:5" ht="18" x14ac:dyDescent="0.25">
      <c r="B50" s="10"/>
      <c r="C50" s="11"/>
      <c r="D50" s="11"/>
      <c r="E50" s="48" t="s">
        <v>66</v>
      </c>
    </row>
    <row r="52" spans="2:5" ht="26.45" customHeight="1" x14ac:dyDescent="0.25"/>
    <row r="53" spans="2:5" ht="53.45" customHeight="1" x14ac:dyDescent="0.25"/>
    <row r="55" spans="2:5" ht="27.6" customHeight="1" x14ac:dyDescent="0.25"/>
    <row r="56" spans="2:5" ht="102" customHeight="1" x14ac:dyDescent="0.25"/>
    <row r="58" spans="2:5" ht="24.95" customHeight="1" x14ac:dyDescent="0.25"/>
    <row r="59" spans="2:5" ht="28.5" customHeight="1" x14ac:dyDescent="0.25"/>
    <row r="60" spans="2:5" ht="18" x14ac:dyDescent="0.25">
      <c r="B60" s="10"/>
      <c r="C60" s="11"/>
      <c r="D60" s="11"/>
      <c r="E60" s="11"/>
    </row>
    <row r="61" spans="2:5" ht="18" x14ac:dyDescent="0.25">
      <c r="B61" s="10"/>
      <c r="C61" s="11"/>
      <c r="D61" s="11"/>
      <c r="E61" s="11"/>
    </row>
    <row r="62" spans="2:5" ht="18" x14ac:dyDescent="0.25">
      <c r="B62" s="10"/>
      <c r="C62" s="11"/>
      <c r="D62" s="11"/>
      <c r="E62" s="11"/>
    </row>
    <row r="63" spans="2:5" ht="18" x14ac:dyDescent="0.25">
      <c r="B63" s="10"/>
      <c r="C63" s="11"/>
      <c r="D63" s="11"/>
      <c r="E63" s="11"/>
    </row>
    <row r="64" spans="2:5" ht="18" x14ac:dyDescent="0.25">
      <c r="B64" s="10"/>
      <c r="C64" s="11"/>
      <c r="D64" s="11"/>
      <c r="E64" s="11"/>
    </row>
    <row r="65" spans="2:5" ht="18" x14ac:dyDescent="0.25">
      <c r="B65" s="10"/>
      <c r="C65" s="11"/>
      <c r="D65" s="11"/>
      <c r="E65" s="11"/>
    </row>
    <row r="66" spans="2:5" ht="18" x14ac:dyDescent="0.25">
      <c r="B66" s="10"/>
      <c r="C66" s="11"/>
      <c r="D66" s="11"/>
      <c r="E66" s="11"/>
    </row>
    <row r="67" spans="2:5" ht="18" x14ac:dyDescent="0.25">
      <c r="B67" s="10"/>
      <c r="C67" s="11"/>
      <c r="D67" s="11"/>
      <c r="E67" s="11"/>
    </row>
    <row r="68" spans="2:5" ht="18" x14ac:dyDescent="0.25">
      <c r="B68" s="10"/>
      <c r="C68" s="11"/>
      <c r="D68" s="11"/>
      <c r="E68" s="11"/>
    </row>
    <row r="69" spans="2:5" ht="18" x14ac:dyDescent="0.25">
      <c r="B69" s="10"/>
      <c r="C69" s="11"/>
      <c r="D69" s="11"/>
      <c r="E69" s="11"/>
    </row>
    <row r="70" spans="2:5" ht="18" x14ac:dyDescent="0.25">
      <c r="B70" s="10"/>
      <c r="C70" s="11"/>
      <c r="D70" s="11"/>
      <c r="E70" s="11"/>
    </row>
    <row r="71" spans="2:5" ht="18" x14ac:dyDescent="0.25">
      <c r="B71" s="10"/>
      <c r="C71" s="11"/>
      <c r="D71" s="11"/>
      <c r="E71" s="11"/>
    </row>
    <row r="72" spans="2:5" ht="18" x14ac:dyDescent="0.25">
      <c r="B72" s="10"/>
      <c r="C72" s="11"/>
      <c r="D72" s="11"/>
      <c r="E72" s="11"/>
    </row>
    <row r="73" spans="2:5" ht="18" x14ac:dyDescent="0.25">
      <c r="B73" s="10"/>
      <c r="C73" s="11"/>
      <c r="D73" s="11"/>
      <c r="E73" s="11"/>
    </row>
    <row r="74" spans="2:5" ht="18" x14ac:dyDescent="0.25">
      <c r="B74" s="10"/>
      <c r="C74" s="11"/>
      <c r="D74" s="11"/>
      <c r="E74" s="11"/>
    </row>
    <row r="75" spans="2:5" ht="18" x14ac:dyDescent="0.25">
      <c r="B75" s="10"/>
      <c r="C75" s="11"/>
      <c r="D75" s="11"/>
      <c r="E75" s="11"/>
    </row>
    <row r="76" spans="2:5" ht="18" x14ac:dyDescent="0.25">
      <c r="B76" s="10"/>
      <c r="C76" s="11"/>
      <c r="D76" s="11"/>
      <c r="E76" s="11"/>
    </row>
    <row r="77" spans="2:5" ht="18" x14ac:dyDescent="0.25">
      <c r="B77" s="10"/>
      <c r="C77" s="11"/>
      <c r="D77" s="11"/>
      <c r="E77" s="11"/>
    </row>
    <row r="78" spans="2:5" ht="18" x14ac:dyDescent="0.25">
      <c r="B78" s="10"/>
      <c r="C78" s="11"/>
      <c r="D78" s="11"/>
      <c r="E78" s="11"/>
    </row>
    <row r="79" spans="2:5" ht="18" x14ac:dyDescent="0.25">
      <c r="B79" s="10"/>
      <c r="C79" s="11"/>
      <c r="D79" s="11"/>
      <c r="E79" s="11"/>
    </row>
    <row r="80" spans="2:5" ht="18" x14ac:dyDescent="0.25">
      <c r="B80" s="10"/>
      <c r="C80" s="11"/>
      <c r="D80" s="11"/>
      <c r="E80" s="11"/>
    </row>
    <row r="81" spans="2:5" ht="18" x14ac:dyDescent="0.25">
      <c r="B81" s="10"/>
      <c r="C81" s="11"/>
      <c r="D81" s="11"/>
      <c r="E81" s="11"/>
    </row>
    <row r="82" spans="2:5" ht="18" x14ac:dyDescent="0.25">
      <c r="B82" s="10"/>
      <c r="C82" s="11"/>
      <c r="D82" s="11"/>
      <c r="E82" s="11"/>
    </row>
    <row r="83" spans="2:5" ht="18" x14ac:dyDescent="0.25">
      <c r="B83" s="10"/>
      <c r="C83" s="11"/>
      <c r="D83" s="11"/>
      <c r="E83" s="11"/>
    </row>
    <row r="84" spans="2:5" ht="18" x14ac:dyDescent="0.25">
      <c r="B84" s="10"/>
      <c r="C84" s="11"/>
      <c r="D84" s="11"/>
      <c r="E84" s="11"/>
    </row>
    <row r="85" spans="2:5" ht="18" x14ac:dyDescent="0.25">
      <c r="B85" s="10"/>
      <c r="C85" s="11"/>
      <c r="D85" s="11"/>
      <c r="E85" s="11"/>
    </row>
    <row r="86" spans="2:5" ht="18" x14ac:dyDescent="0.25">
      <c r="B86" s="10"/>
      <c r="C86" s="11"/>
      <c r="D86" s="11"/>
      <c r="E86" s="11"/>
    </row>
    <row r="87" spans="2:5" ht="18" x14ac:dyDescent="0.25">
      <c r="B87" s="10"/>
      <c r="C87" s="11"/>
      <c r="D87" s="11"/>
      <c r="E87" s="11"/>
    </row>
    <row r="88" spans="2:5" ht="18" x14ac:dyDescent="0.25">
      <c r="B88" s="10"/>
      <c r="C88" s="11"/>
      <c r="D88" s="11"/>
      <c r="E88" s="11"/>
    </row>
    <row r="89" spans="2:5" ht="18" x14ac:dyDescent="0.25">
      <c r="B89" s="10"/>
      <c r="C89" s="11"/>
      <c r="D89" s="11"/>
      <c r="E89" s="11"/>
    </row>
    <row r="90" spans="2:5" ht="18" x14ac:dyDescent="0.25">
      <c r="B90" s="10"/>
      <c r="C90" s="11"/>
      <c r="D90" s="11"/>
      <c r="E90" s="11"/>
    </row>
    <row r="91" spans="2:5" ht="18" x14ac:dyDescent="0.25">
      <c r="B91" s="10"/>
      <c r="C91" s="11"/>
      <c r="D91" s="11"/>
      <c r="E91" s="11"/>
    </row>
    <row r="92" spans="2:5" ht="18" x14ac:dyDescent="0.25">
      <c r="B92" s="10"/>
      <c r="C92" s="11"/>
      <c r="D92" s="11"/>
      <c r="E92" s="11"/>
    </row>
    <row r="93" spans="2:5" ht="18" x14ac:dyDescent="0.25">
      <c r="B93" s="10"/>
      <c r="C93" s="11"/>
      <c r="D93" s="11"/>
      <c r="E93" s="11"/>
    </row>
    <row r="94" spans="2:5" ht="18" x14ac:dyDescent="0.25">
      <c r="B94" s="10"/>
      <c r="C94" s="11"/>
      <c r="D94" s="11"/>
      <c r="E94" s="11"/>
    </row>
    <row r="95" spans="2:5" ht="18" x14ac:dyDescent="0.25">
      <c r="B95" s="10"/>
      <c r="C95" s="11"/>
      <c r="D95" s="11"/>
      <c r="E95" s="11"/>
    </row>
    <row r="96" spans="2:5" ht="18" x14ac:dyDescent="0.25">
      <c r="B96" s="10"/>
      <c r="C96" s="11"/>
      <c r="D96" s="11"/>
      <c r="E96" s="11"/>
    </row>
    <row r="97" spans="2:5" ht="18" x14ac:dyDescent="0.25">
      <c r="B97" s="10"/>
      <c r="C97" s="11"/>
      <c r="D97" s="11"/>
      <c r="E97" s="11"/>
    </row>
    <row r="98" spans="2:5" ht="18" x14ac:dyDescent="0.25">
      <c r="B98" s="10"/>
      <c r="C98" s="11"/>
      <c r="D98" s="11"/>
      <c r="E98" s="11"/>
    </row>
    <row r="99" spans="2:5" ht="18" x14ac:dyDescent="0.25">
      <c r="B99" s="10"/>
      <c r="C99" s="11"/>
      <c r="D99" s="11"/>
      <c r="E99" s="11"/>
    </row>
    <row r="100" spans="2:5" ht="18" x14ac:dyDescent="0.25">
      <c r="B100" s="10"/>
      <c r="C100" s="11"/>
      <c r="D100" s="11"/>
      <c r="E100" s="11"/>
    </row>
    <row r="101" spans="2:5" ht="18" x14ac:dyDescent="0.25">
      <c r="B101" s="10"/>
      <c r="C101" s="11"/>
      <c r="D101" s="11"/>
      <c r="E101" s="11"/>
    </row>
    <row r="102" spans="2:5" ht="18" x14ac:dyDescent="0.25">
      <c r="B102" s="10"/>
      <c r="C102" s="11"/>
      <c r="D102" s="11"/>
      <c r="E102" s="11"/>
    </row>
    <row r="103" spans="2:5" ht="18" x14ac:dyDescent="0.25">
      <c r="B103" s="10"/>
      <c r="C103" s="11"/>
      <c r="D103" s="11"/>
      <c r="E103" s="11"/>
    </row>
    <row r="104" spans="2:5" ht="18" x14ac:dyDescent="0.25">
      <c r="B104" s="10"/>
      <c r="C104" s="11"/>
      <c r="D104" s="11"/>
      <c r="E104" s="11"/>
    </row>
    <row r="105" spans="2:5" ht="18" x14ac:dyDescent="0.25">
      <c r="B105" s="10"/>
      <c r="C105" s="11"/>
      <c r="D105" s="11"/>
      <c r="E105" s="11"/>
    </row>
    <row r="106" spans="2:5" ht="18" x14ac:dyDescent="0.25">
      <c r="B106" s="10"/>
      <c r="C106" s="11"/>
      <c r="D106" s="11"/>
      <c r="E106" s="11"/>
    </row>
    <row r="107" spans="2:5" ht="18" x14ac:dyDescent="0.25">
      <c r="B107" s="10"/>
      <c r="C107" s="11"/>
      <c r="D107" s="11"/>
      <c r="E107" s="11"/>
    </row>
    <row r="108" spans="2:5" ht="18" x14ac:dyDescent="0.25">
      <c r="B108" s="10"/>
      <c r="C108" s="11"/>
      <c r="D108" s="11"/>
      <c r="E108" s="11"/>
    </row>
    <row r="109" spans="2:5" ht="18" x14ac:dyDescent="0.25">
      <c r="B109" s="10"/>
      <c r="C109" s="11"/>
      <c r="D109" s="11"/>
      <c r="E109" s="11"/>
    </row>
    <row r="110" spans="2:5" ht="18" x14ac:dyDescent="0.25">
      <c r="B110" s="10"/>
      <c r="C110" s="11"/>
      <c r="D110" s="11"/>
      <c r="E110" s="11"/>
    </row>
    <row r="111" spans="2:5" ht="18" x14ac:dyDescent="0.25">
      <c r="B111" s="10"/>
      <c r="C111" s="11"/>
      <c r="D111" s="11"/>
      <c r="E111" s="11"/>
    </row>
    <row r="112" spans="2:5" ht="18" x14ac:dyDescent="0.25">
      <c r="B112" s="10"/>
      <c r="C112" s="11"/>
      <c r="D112" s="11"/>
      <c r="E112" s="11"/>
    </row>
    <row r="113" spans="2:5" ht="18" x14ac:dyDescent="0.25">
      <c r="B113" s="10"/>
      <c r="C113" s="11"/>
      <c r="D113" s="11"/>
      <c r="E113" s="11"/>
    </row>
    <row r="114" spans="2:5" ht="18" x14ac:dyDescent="0.25">
      <c r="B114" s="10"/>
      <c r="C114" s="11"/>
      <c r="D114" s="11"/>
      <c r="E114" s="11"/>
    </row>
    <row r="115" spans="2:5" ht="18" x14ac:dyDescent="0.25">
      <c r="B115" s="10"/>
      <c r="C115" s="11"/>
      <c r="D115" s="11"/>
      <c r="E115" s="11"/>
    </row>
    <row r="116" spans="2:5" ht="18" x14ac:dyDescent="0.25">
      <c r="B116" s="10"/>
      <c r="C116" s="11"/>
      <c r="D116" s="11"/>
      <c r="E116" s="11"/>
    </row>
    <row r="117" spans="2:5" ht="18" x14ac:dyDescent="0.25">
      <c r="B117" s="10"/>
      <c r="C117" s="11"/>
      <c r="D117" s="11"/>
      <c r="E117" s="11"/>
    </row>
  </sheetData>
  <sheetProtection algorithmName="SHA-512" hashValue="9kHPF5VNaSbu/HxPkehp6EGPbXfwXzRqUK3AMrsV3Mw/HZzF2owu6WwgTST3o5gpjO+BLMpAKFpzHfXY/TXcCg==" saltValue="eMqRmyw848ETzeZFVNqz0w==" spinCount="100000" sheet="1" objects="1" scenarios="1"/>
  <mergeCells count="2">
    <mergeCell ref="B4:E7"/>
    <mergeCell ref="B2:D3"/>
  </mergeCells>
  <phoneticPr fontId="2" type="noConversion"/>
  <hyperlinks>
    <hyperlink ref="E16" r:id="rId1" location="beregningsgrunnlag" xr:uid="{B3CC2E63-C1A8-44A4-8797-A16C21B18738}"/>
    <hyperlink ref="E30" r:id="rId2" location="basisprogrammet" xr:uid="{29C91AF4-01EE-4C0A-98DC-A54C1C286A8F}"/>
    <hyperlink ref="E37" r:id="rId3" location="ekstrabehov" xr:uid="{ACE91451-4217-4B93-A36A-82C051CBBFC4}"/>
    <hyperlink ref="E44" r:id="rId4" location="andreanbefalteoppgaver" xr:uid="{CA435885-48A4-4827-80C3-3094334D18D3}"/>
    <hyperlink ref="E50" r:id="rId5" location="resultat" xr:uid="{B3C473CF-FA1E-42D8-9904-BF269D3ABE69}"/>
  </hyperlinks>
  <pageMargins left="0.7" right="0.7" top="0.75" bottom="0.75" header="0.3" footer="0.3"/>
  <pageSetup paperSize="9" scale="40"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B0BB-20E7-4F4D-AB9D-2DB8DE162575}">
  <dimension ref="A1:D11"/>
  <sheetViews>
    <sheetView zoomScale="77" zoomScaleNormal="145" workbookViewId="0">
      <selection activeCell="A10" sqref="A10:D11"/>
    </sheetView>
  </sheetViews>
  <sheetFormatPr baseColWidth="10" defaultColWidth="11.42578125" defaultRowHeight="15" x14ac:dyDescent="0.25"/>
  <cols>
    <col min="1" max="1" width="35.140625" customWidth="1"/>
    <col min="4" max="4" width="56.42578125" customWidth="1"/>
  </cols>
  <sheetData>
    <row r="1" spans="1:4" ht="18" x14ac:dyDescent="0.25">
      <c r="A1" s="60" t="s">
        <v>36</v>
      </c>
      <c r="B1" s="61"/>
      <c r="C1" s="61"/>
      <c r="D1" s="62"/>
    </row>
    <row r="2" spans="1:4" ht="130.5" customHeight="1" x14ac:dyDescent="0.25">
      <c r="A2" s="57" t="s">
        <v>37</v>
      </c>
      <c r="B2" s="58"/>
      <c r="C2" s="58"/>
      <c r="D2" s="59"/>
    </row>
    <row r="3" spans="1:4" ht="18" x14ac:dyDescent="0.25">
      <c r="A3" s="1"/>
      <c r="B3" s="2"/>
      <c r="C3" s="2"/>
      <c r="D3" s="2"/>
    </row>
    <row r="4" spans="1:4" ht="18" x14ac:dyDescent="0.25">
      <c r="A4" s="69" t="s">
        <v>38</v>
      </c>
      <c r="B4" s="70"/>
      <c r="C4" s="70"/>
      <c r="D4" s="71"/>
    </row>
    <row r="5" spans="1:4" ht="76.5" customHeight="1" x14ac:dyDescent="0.25">
      <c r="A5" s="63" t="s">
        <v>39</v>
      </c>
      <c r="B5" s="64"/>
      <c r="C5" s="64"/>
      <c r="D5" s="65"/>
    </row>
    <row r="6" spans="1:4" ht="18" x14ac:dyDescent="0.25">
      <c r="A6" s="3"/>
      <c r="B6" s="2"/>
      <c r="C6" s="2"/>
      <c r="D6" s="2"/>
    </row>
    <row r="7" spans="1:4" ht="18" x14ac:dyDescent="0.25">
      <c r="A7" s="69" t="s">
        <v>40</v>
      </c>
      <c r="B7" s="70"/>
      <c r="C7" s="70"/>
      <c r="D7" s="71"/>
    </row>
    <row r="8" spans="1:4" ht="122.45" customHeight="1" x14ac:dyDescent="0.25">
      <c r="A8" s="66" t="s">
        <v>41</v>
      </c>
      <c r="B8" s="67"/>
      <c r="C8" s="67"/>
      <c r="D8" s="68"/>
    </row>
    <row r="9" spans="1:4" ht="18" x14ac:dyDescent="0.25">
      <c r="A9" s="1"/>
      <c r="B9" s="2"/>
      <c r="C9" s="2"/>
      <c r="D9" s="2"/>
    </row>
    <row r="10" spans="1:4" ht="18" x14ac:dyDescent="0.25">
      <c r="A10" s="51" t="s">
        <v>42</v>
      </c>
      <c r="B10" s="52"/>
      <c r="C10" s="52"/>
      <c r="D10" s="53"/>
    </row>
    <row r="11" spans="1:4" ht="41.1" customHeight="1" x14ac:dyDescent="0.25">
      <c r="A11" s="54" t="s">
        <v>43</v>
      </c>
      <c r="B11" s="55"/>
      <c r="C11" s="55"/>
      <c r="D11" s="56"/>
    </row>
  </sheetData>
  <mergeCells count="8">
    <mergeCell ref="A10:D10"/>
    <mergeCell ref="A11:D11"/>
    <mergeCell ref="A2:D2"/>
    <mergeCell ref="A1:D1"/>
    <mergeCell ref="A5:D5"/>
    <mergeCell ref="A8:D8"/>
    <mergeCell ref="A4:D4"/>
    <mergeCell ref="A7:D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9E0F2FBA89E048B8245D8FF4036D3D" ma:contentTypeVersion="4" ma:contentTypeDescription="Opprett et nytt dokument." ma:contentTypeScope="" ma:versionID="3ed1ecb7263956ef6728b5ea25996df3">
  <xsd:schema xmlns:xsd="http://www.w3.org/2001/XMLSchema" xmlns:xs="http://www.w3.org/2001/XMLSchema" xmlns:p="http://schemas.microsoft.com/office/2006/metadata/properties" xmlns:ns2="ad8b86ab-ada5-4338-b98f-35f97b1326e6" xmlns:ns3="13082ea6-6f3c-443f-a7f5-be8f5dafbd09" targetNamespace="http://schemas.microsoft.com/office/2006/metadata/properties" ma:root="true" ma:fieldsID="7bc8373c0baf94dc77cda86c4e27a74f" ns2:_="" ns3:_="">
    <xsd:import namespace="ad8b86ab-ada5-4338-b98f-35f97b1326e6"/>
    <xsd:import namespace="13082ea6-6f3c-443f-a7f5-be8f5dafb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b86ab-ada5-4338-b98f-35f97b1326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082ea6-6f3c-443f-a7f5-be8f5dafbd0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CD2C46-24D0-41C5-9331-9E89E5086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b86ab-ada5-4338-b98f-35f97b1326e6"/>
    <ds:schemaRef ds:uri="13082ea6-6f3c-443f-a7f5-be8f5dafb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49DAD1-24FE-4002-8ED6-70115BE4B8D0}">
  <ds:schemaRefs>
    <ds:schemaRef ds:uri="http://schemas.microsoft.com/sharepoint/v3/contenttype/forms"/>
  </ds:schemaRefs>
</ds:datastoreItem>
</file>

<file path=customXml/itemProps3.xml><?xml version="1.0" encoding="utf-8"?>
<ds:datastoreItem xmlns:ds="http://schemas.openxmlformats.org/officeDocument/2006/customXml" ds:itemID="{11717031-04B5-4BCC-AA88-AFDCF8ADDF7C}">
  <ds:schemaRefs>
    <ds:schemaRef ds:uri="http://purl.org/dc/terms/"/>
    <ds:schemaRef ds:uri="http://schemas.openxmlformats.org/package/2006/metadata/core-properties"/>
    <ds:schemaRef ds:uri="http://purl.org/dc/dcmitype/"/>
    <ds:schemaRef ds:uri="http://schemas.microsoft.com/office/infopath/2007/PartnerControls"/>
    <ds:schemaRef ds:uri="ad8b86ab-ada5-4338-b98f-35f97b1326e6"/>
    <ds:schemaRef ds:uri="http://schemas.microsoft.com/office/2006/documentManagement/types"/>
    <ds:schemaRef ds:uri="http://schemas.microsoft.com/office/2006/metadata/properties"/>
    <ds:schemaRef ds:uri="13082ea6-6f3c-443f-a7f5-be8f5dafbd0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Beregning</vt:lpstr>
      <vt:lpstr>Forklaring for endelig resultat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Adélie Dorseuil</dc:creator>
  <cp:keywords/>
  <dc:description/>
  <cp:lastModifiedBy>Rita Lill Lindbak</cp:lastModifiedBy>
  <cp:revision/>
  <dcterms:created xsi:type="dcterms:W3CDTF">2022-04-27T11:29:00Z</dcterms:created>
  <dcterms:modified xsi:type="dcterms:W3CDTF">2023-06-26T13:45:50Z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0x010100B49E0F2FBA89E048B8245D8FF4036D3D</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