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l\Downloads\"/>
    </mc:Choice>
  </mc:AlternateContent>
  <xr:revisionPtr revIDLastSave="0" documentId="13_ncr:1_{C5825976-1CB1-4962-9567-3393DF9CF179}" xr6:coauthVersionLast="47" xr6:coauthVersionMax="47" xr10:uidLastSave="{00000000-0000-0000-0000-000000000000}"/>
  <bookViews>
    <workbookView xWindow="6585" yWindow="0" windowWidth="25860" windowHeight="20460" xr2:uid="{D3D77720-1084-4637-A463-335D6F7D283B}"/>
  </bookViews>
  <sheets>
    <sheet name="Be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37" i="1" l="1"/>
  <c r="C30" i="1"/>
  <c r="D37" i="1"/>
  <c r="D30" i="1"/>
  <c r="C44" i="1" l="1"/>
  <c r="C49" i="1" s="1"/>
  <c r="C50" i="1" s="1"/>
  <c r="D44" i="1"/>
  <c r="D49" i="1" s="1"/>
  <c r="D50" i="1" s="1"/>
</calcChain>
</file>

<file path=xl/sharedStrings.xml><?xml version="1.0" encoding="utf-8"?>
<sst xmlns="http://schemas.openxmlformats.org/spreadsheetml/2006/main" count="59" uniqueCount="59">
  <si>
    <t>Verktøy for beregning av jordmorårsverk i den kommunale svangerskaps- og barselomsorgen</t>
  </si>
  <si>
    <r>
      <rPr>
        <b/>
        <sz val="14"/>
        <color rgb="FF212121"/>
        <rFont val="Roboto"/>
      </rPr>
      <t>Formål</t>
    </r>
    <r>
      <rPr>
        <sz val="14"/>
        <color rgb="FF212121"/>
        <rFont val="Roboto"/>
      </rPr>
      <t xml:space="preserve">: Beregne behov for jordmorårsverk i svangerskaps- og barselomsorg i den enkelte kommune, bydel  eller ved en helsestasjon basert på oppgaver pålagt gjennom lov eller forskrift og anbefalt i nasjonal faglige retningslinjer for svangerskaps- og barselomsorgen. </t>
    </r>
  </si>
  <si>
    <t xml:space="preserve"> Forklaring</t>
  </si>
  <si>
    <t>Data bak skjemaet</t>
  </si>
  <si>
    <t xml:space="preserve">              Tall som legges inn av tjenesten</t>
  </si>
  <si>
    <t>Full årsverk jordmor (antall timer)</t>
  </si>
  <si>
    <t xml:space="preserve">              Beregning/anbefaling fra Helsedirektoratet</t>
  </si>
  <si>
    <t>Anbefalt merkantil per full stilling</t>
  </si>
  <si>
    <t xml:space="preserve">              Beregning basert på tall fra tjenesten</t>
  </si>
  <si>
    <t>Andel av årsverk avsatt til pauser</t>
  </si>
  <si>
    <t>1. BEREGNINGSGRUNNLAG</t>
  </si>
  <si>
    <t>2. BASISPROGRAMMET</t>
  </si>
  <si>
    <t>Førstekonsultasjon</t>
  </si>
  <si>
    <t>Uke 24</t>
  </si>
  <si>
    <t>Uke 28</t>
  </si>
  <si>
    <t>Uke 32</t>
  </si>
  <si>
    <t>Uke 36</t>
  </si>
  <si>
    <t>Uke 38</t>
  </si>
  <si>
    <t>Uke 40</t>
  </si>
  <si>
    <t>Hjemmebesøk</t>
  </si>
  <si>
    <t>Etterkontroll etter fødsel</t>
  </si>
  <si>
    <t>Faste temaer *</t>
  </si>
  <si>
    <t>3.EKSTRA BEHOV</t>
  </si>
  <si>
    <t>Ekstra konsultasjoner basert på individuelle behov</t>
  </si>
  <si>
    <t>Tolk</t>
  </si>
  <si>
    <t>Larc</t>
  </si>
  <si>
    <t>4. ANDRE ANBEFALTE OPPGAVER</t>
  </si>
  <si>
    <t>Kompetanseheving</t>
  </si>
  <si>
    <t>Befolkningsrettet arbeid</t>
  </si>
  <si>
    <t>Administrative oppgaver</t>
  </si>
  <si>
    <t>5. RESULTAT</t>
  </si>
  <si>
    <t>Jordmor</t>
  </si>
  <si>
    <t>Kontorfaglig personell</t>
  </si>
  <si>
    <t>1.1 Navn på helsestasjon</t>
  </si>
  <si>
    <t>1.3 Totalt antall fødte i    kommune/bydel</t>
  </si>
  <si>
    <t>1.2 Antall innskrevne  gravide som følges helt eller delvis opp av jordmor</t>
  </si>
  <si>
    <t>2.1 Konsultasjon fra basisprogrammet</t>
  </si>
  <si>
    <t xml:space="preserve">2.2 Helsedirektoratets tidsberegning inkl. for- og etterarbeid           </t>
  </si>
  <si>
    <t>2.3 Eget gjennomsnittslig tidsbruk per konsultasjon, inkl. for- og etterarbeid</t>
  </si>
  <si>
    <t>3.1 Type konsultasjon</t>
  </si>
  <si>
    <t xml:space="preserve">3.2 Helsedirektoratets tidsberegning                 </t>
  </si>
  <si>
    <t>4.1 Type oppgave</t>
  </si>
  <si>
    <t xml:space="preserve">4.2 Helsedirektoratet anbefalt prosentandel av stilling </t>
  </si>
  <si>
    <t>5.1 Personell</t>
  </si>
  <si>
    <t>5.4 Årsverk som brukes til svangerskaps- og barselsoppfølging</t>
  </si>
  <si>
    <t xml:space="preserve">2.4 Gjennomsnittlig antall konsultasjoner per år </t>
  </si>
  <si>
    <t>3.3 Gjennomsnittlig antall konsultasjoner per år</t>
  </si>
  <si>
    <t>4.3 Egen prosentandel av stilling</t>
  </si>
  <si>
    <t>5.2 Bemanningsbehov basert på Helsedirektoratets anbefalinger</t>
  </si>
  <si>
    <t>Les forklaring om beregningsgrunnlag</t>
  </si>
  <si>
    <t>Les forklaring om basisprogrammet</t>
  </si>
  <si>
    <t>Les forklaring om ekstrabehov</t>
  </si>
  <si>
    <t>Les forklaring om andre anbefalte oppgaver</t>
  </si>
  <si>
    <t>Les forklaring om resultat</t>
  </si>
  <si>
    <t>Antall årsverk til ekstra behov  
(inkl. pauser)</t>
  </si>
  <si>
    <t>Antall årsverk til andre anbefalte oppgaver (inkl. pauser)</t>
  </si>
  <si>
    <t>Antall årsverk til anbefalte konsultasjoner (inkl. pauser)</t>
  </si>
  <si>
    <t>Kikhostevaksine</t>
  </si>
  <si>
    <t xml:space="preserve">5.3 Tjenestens ressursbruk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</si>
</sst>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Roboto"/>
    </font>
    <font>
      <sz val="11"/>
      <color rgb="FF212121"/>
      <name val="Roboto"/>
    </font>
    <font>
      <sz val="11"/>
      <color rgb="FF6E6E6E"/>
      <name val="Roboto"/>
    </font>
    <font>
      <b/>
      <sz val="14"/>
      <color theme="0"/>
      <name val="Roboto"/>
    </font>
    <font>
      <sz val="12"/>
      <color rgb="FF212121"/>
      <name val="Roboto"/>
    </font>
    <font>
      <b/>
      <sz val="12"/>
      <color rgb="FF6E6E6E"/>
      <name val="Roboto"/>
    </font>
    <font>
      <sz val="12"/>
      <color rgb="FF6E6E6E"/>
      <name val="Roboto"/>
    </font>
    <font>
      <sz val="14"/>
      <color theme="1"/>
      <name val="Roboto"/>
    </font>
    <font>
      <sz val="14"/>
      <color rgb="FF212121"/>
      <name val="Roboto"/>
    </font>
    <font>
      <b/>
      <sz val="14"/>
      <color rgb="FF212121"/>
      <name val="Roboto"/>
    </font>
    <font>
      <b/>
      <sz val="14"/>
      <color theme="1"/>
      <name val="Roboto"/>
    </font>
    <font>
      <b/>
      <sz val="16"/>
      <color rgb="FF025169"/>
      <name val="Roboto"/>
    </font>
    <font>
      <sz val="9"/>
      <color rgb="FF6E6E6E"/>
      <name val="Roboto"/>
    </font>
    <font>
      <u/>
      <sz val="11"/>
      <color theme="10"/>
      <name val="Calibri"/>
      <family val="2"/>
      <scheme val="minor"/>
    </font>
    <font>
      <b/>
      <sz val="14"/>
      <name val="Roboto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BFD2"/>
        <bgColor indexed="64"/>
      </patternFill>
    </fill>
    <fill>
      <patternFill patternType="solid">
        <fgColor rgb="FFB7D7E1"/>
        <bgColor indexed="64"/>
      </patternFill>
    </fill>
    <fill>
      <patternFill patternType="solid">
        <fgColor rgb="FF95DBC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6AA99A"/>
        <bgColor indexed="64"/>
      </patternFill>
    </fill>
    <fill>
      <patternFill patternType="solid">
        <fgColor rgb="FFC7C7C7"/>
        <bgColor indexed="64"/>
      </patternFill>
    </fill>
    <fill>
      <patternFill patternType="solid">
        <fgColor rgb="FF73486B"/>
        <bgColor indexed="64"/>
      </patternFill>
    </fill>
    <fill>
      <patternFill patternType="solid">
        <fgColor rgb="FFC38CB7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9" fontId="9" fillId="2" borderId="0" xfId="1" applyFont="1" applyFill="1" applyAlignment="1" applyProtection="1">
      <alignment horizontal="left" vertical="center"/>
    </xf>
    <xf numFmtId="9" fontId="11" fillId="5" borderId="1" xfId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9" fontId="11" fillId="4" borderId="1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8" borderId="1" xfId="0" applyFon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center"/>
    </xf>
    <xf numFmtId="0" fontId="11" fillId="5" borderId="1" xfId="0" applyFont="1" applyFill="1" applyBorder="1" applyAlignment="1" applyProtection="1">
      <alignment horizontal="center" vertical="center"/>
    </xf>
    <xf numFmtId="0" fontId="12" fillId="8" borderId="1" xfId="0" applyFont="1" applyFill="1" applyBorder="1" applyAlignment="1" applyProtection="1">
      <alignment horizontal="left" vertical="center" wrapText="1"/>
    </xf>
    <xf numFmtId="2" fontId="12" fillId="7" borderId="1" xfId="0" applyNumberFormat="1" applyFont="1" applyFill="1" applyBorder="1" applyAlignment="1" applyProtection="1">
      <alignment horizontal="center" vertical="center" wrapText="1"/>
    </xf>
    <xf numFmtId="2" fontId="12" fillId="1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/>
    </xf>
    <xf numFmtId="0" fontId="12" fillId="8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left" vertical="center" wrapText="1"/>
    </xf>
    <xf numFmtId="2" fontId="12" fillId="2" borderId="0" xfId="0" applyNumberFormat="1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/>
    </xf>
    <xf numFmtId="2" fontId="11" fillId="5" borderId="1" xfId="0" applyNumberFormat="1" applyFont="1" applyFill="1" applyBorder="1" applyAlignment="1" applyProtection="1">
      <alignment horizontal="center" vertical="center"/>
    </xf>
    <xf numFmtId="2" fontId="11" fillId="10" borderId="1" xfId="0" applyNumberFormat="1" applyFont="1" applyFill="1" applyBorder="1" applyAlignment="1" applyProtection="1">
      <alignment horizontal="center" vertical="center"/>
    </xf>
    <xf numFmtId="0" fontId="16" fillId="2" borderId="0" xfId="2" applyFill="1" applyAlignment="1" applyProtection="1">
      <alignment horizontal="center" vertical="center" wrapText="1"/>
    </xf>
    <xf numFmtId="0" fontId="16" fillId="2" borderId="0" xfId="2" applyFill="1" applyAlignment="1" applyProtection="1">
      <alignment horizontal="center" vertical="center"/>
    </xf>
    <xf numFmtId="164" fontId="5" fillId="2" borderId="0" xfId="1" applyNumberFormat="1" applyFont="1" applyFill="1" applyAlignment="1" applyProtection="1">
      <alignment horizontal="left" vertical="center" wrapText="1"/>
    </xf>
    <xf numFmtId="2" fontId="17" fillId="7" borderId="1" xfId="0" applyNumberFormat="1" applyFont="1" applyFill="1" applyBorder="1" applyAlignment="1" applyProtection="1">
      <alignment horizontal="center" vertical="center" wrapText="1"/>
    </xf>
    <xf numFmtId="2" fontId="17" fillId="10" borderId="1" xfId="0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 wrapText="1"/>
    </xf>
    <xf numFmtId="0" fontId="14" fillId="2" borderId="0" xfId="0" applyFont="1" applyFill="1" applyAlignment="1" applyProtection="1">
      <alignment horizontal="left" vertical="center" wrapText="1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FFFFFF"/>
      <color rgb="FF73486B"/>
      <color rgb="FF6E6E6E"/>
      <color rgb="FFC38CB7"/>
      <color rgb="FFAD1F23"/>
      <color rgb="FFEFC51A"/>
      <color rgb="FF0D7B3E"/>
      <color rgb="FF212121"/>
      <color rgb="FF6AA99A"/>
      <color rgb="FF82B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76530</xdr:colOff>
      <xdr:row>8</xdr:row>
      <xdr:rowOff>21772</xdr:rowOff>
    </xdr:from>
    <xdr:to>
      <xdr:col>1</xdr:col>
      <xdr:colOff>362280</xdr:colOff>
      <xdr:row>8</xdr:row>
      <xdr:rowOff>174172</xdr:rowOff>
    </xdr:to>
    <xdr:sp macro="" textlink="">
      <xdr:nvSpPr>
        <xdr:cNvPr id="12" name="Rektangel 11">
          <a:extLst>
            <a:ext uri="{FF2B5EF4-FFF2-40B4-BE49-F238E27FC236}">
              <a16:creationId xmlns:a16="http://schemas.microsoft.com/office/drawing/2014/main" id="{6E6479A9-B1E0-4187-BF91-5A21617844E2}"/>
            </a:ext>
          </a:extLst>
        </xdr:cNvPr>
        <xdr:cNvSpPr/>
      </xdr:nvSpPr>
      <xdr:spPr>
        <a:xfrm>
          <a:off x="422894" y="1840181"/>
          <a:ext cx="285750" cy="152400"/>
        </a:xfrm>
        <a:prstGeom prst="rect">
          <a:avLst/>
        </a:prstGeom>
        <a:solidFill>
          <a:srgbClr val="B7D7E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76034</xdr:colOff>
      <xdr:row>9</xdr:row>
      <xdr:rowOff>21770</xdr:rowOff>
    </xdr:from>
    <xdr:to>
      <xdr:col>1</xdr:col>
      <xdr:colOff>362322</xdr:colOff>
      <xdr:row>9</xdr:row>
      <xdr:rowOff>174526</xdr:rowOff>
    </xdr:to>
    <xdr:sp macro="" textlink="">
      <xdr:nvSpPr>
        <xdr:cNvPr id="13" name="Rektangel 12">
          <a:extLst>
            <a:ext uri="{FF2B5EF4-FFF2-40B4-BE49-F238E27FC236}">
              <a16:creationId xmlns:a16="http://schemas.microsoft.com/office/drawing/2014/main" id="{7D0934AE-D87F-4280-87F8-CFCE7EE15FED}"/>
            </a:ext>
          </a:extLst>
        </xdr:cNvPr>
        <xdr:cNvSpPr/>
      </xdr:nvSpPr>
      <xdr:spPr>
        <a:xfrm>
          <a:off x="422398" y="2027793"/>
          <a:ext cx="286288" cy="152756"/>
        </a:xfrm>
        <a:prstGeom prst="rect">
          <a:avLst/>
        </a:prstGeom>
        <a:solidFill>
          <a:srgbClr val="95DBC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79703</xdr:colOff>
      <xdr:row>10</xdr:row>
      <xdr:rowOff>20432</xdr:rowOff>
    </xdr:from>
    <xdr:to>
      <xdr:col>1</xdr:col>
      <xdr:colOff>364404</xdr:colOff>
      <xdr:row>10</xdr:row>
      <xdr:rowOff>170899</xdr:rowOff>
    </xdr:to>
    <xdr:sp macro="" textlink="">
      <xdr:nvSpPr>
        <xdr:cNvPr id="14" name="Rektangel 13">
          <a:extLst>
            <a:ext uri="{FF2B5EF4-FFF2-40B4-BE49-F238E27FC236}">
              <a16:creationId xmlns:a16="http://schemas.microsoft.com/office/drawing/2014/main" id="{53568B33-46D1-4C88-B1DB-65F60B5922CE}"/>
            </a:ext>
          </a:extLst>
        </xdr:cNvPr>
        <xdr:cNvSpPr/>
      </xdr:nvSpPr>
      <xdr:spPr>
        <a:xfrm>
          <a:off x="426067" y="2206852"/>
          <a:ext cx="284701" cy="150467"/>
        </a:xfrm>
        <a:prstGeom prst="rect">
          <a:avLst/>
        </a:prstGeom>
        <a:solidFill>
          <a:srgbClr val="C38CB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358735</xdr:colOff>
      <xdr:row>8</xdr:row>
      <xdr:rowOff>20289</xdr:rowOff>
    </xdr:from>
    <xdr:to>
      <xdr:col>1</xdr:col>
      <xdr:colOff>430517</xdr:colOff>
      <xdr:row>8</xdr:row>
      <xdr:rowOff>174288</xdr:rowOff>
    </xdr:to>
    <xdr:sp macro="" textlink="">
      <xdr:nvSpPr>
        <xdr:cNvPr id="15" name="Rektangel 14">
          <a:extLst>
            <a:ext uri="{FF2B5EF4-FFF2-40B4-BE49-F238E27FC236}">
              <a16:creationId xmlns:a16="http://schemas.microsoft.com/office/drawing/2014/main" id="{1B8C5568-FC9C-4F76-B552-B861C9435005}"/>
            </a:ext>
          </a:extLst>
        </xdr:cNvPr>
        <xdr:cNvSpPr/>
      </xdr:nvSpPr>
      <xdr:spPr>
        <a:xfrm>
          <a:off x="5324105" y="896094"/>
          <a:ext cx="71782" cy="153999"/>
        </a:xfrm>
        <a:prstGeom prst="rect">
          <a:avLst/>
        </a:prstGeom>
        <a:solidFill>
          <a:srgbClr val="82BFD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361208</xdr:colOff>
      <xdr:row>9</xdr:row>
      <xdr:rowOff>22266</xdr:rowOff>
    </xdr:from>
    <xdr:to>
      <xdr:col>1</xdr:col>
      <xdr:colOff>426002</xdr:colOff>
      <xdr:row>9</xdr:row>
      <xdr:rowOff>172708</xdr:rowOff>
    </xdr:to>
    <xdr:sp macro="" textlink="">
      <xdr:nvSpPr>
        <xdr:cNvPr id="16" name="Rektangel 15">
          <a:extLst>
            <a:ext uri="{FF2B5EF4-FFF2-40B4-BE49-F238E27FC236}">
              <a16:creationId xmlns:a16="http://schemas.microsoft.com/office/drawing/2014/main" id="{776B7583-A67C-4B33-A939-D3E0CD47E572}"/>
            </a:ext>
          </a:extLst>
        </xdr:cNvPr>
        <xdr:cNvSpPr/>
      </xdr:nvSpPr>
      <xdr:spPr>
        <a:xfrm>
          <a:off x="5326578" y="1078675"/>
          <a:ext cx="64794" cy="150442"/>
        </a:xfrm>
        <a:prstGeom prst="rect">
          <a:avLst/>
        </a:prstGeom>
        <a:solidFill>
          <a:srgbClr val="6AA99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361208</xdr:colOff>
      <xdr:row>10</xdr:row>
      <xdr:rowOff>20266</xdr:rowOff>
    </xdr:from>
    <xdr:to>
      <xdr:col>1</xdr:col>
      <xdr:colOff>427306</xdr:colOff>
      <xdr:row>10</xdr:row>
      <xdr:rowOff>174287</xdr:rowOff>
    </xdr:to>
    <xdr:sp macro="" textlink="">
      <xdr:nvSpPr>
        <xdr:cNvPr id="17" name="Rektangel 16">
          <a:extLst>
            <a:ext uri="{FF2B5EF4-FFF2-40B4-BE49-F238E27FC236}">
              <a16:creationId xmlns:a16="http://schemas.microsoft.com/office/drawing/2014/main" id="{047F80F6-5177-4DD1-8056-02E4A77C9CB0}"/>
            </a:ext>
          </a:extLst>
        </xdr:cNvPr>
        <xdr:cNvSpPr/>
      </xdr:nvSpPr>
      <xdr:spPr>
        <a:xfrm>
          <a:off x="5326578" y="1257279"/>
          <a:ext cx="66098" cy="154021"/>
        </a:xfrm>
        <a:prstGeom prst="rect">
          <a:avLst/>
        </a:prstGeom>
        <a:solidFill>
          <a:srgbClr val="73486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4</xdr:col>
      <xdr:colOff>389467</xdr:colOff>
      <xdr:row>1</xdr:row>
      <xdr:rowOff>239029</xdr:rowOff>
    </xdr:from>
    <xdr:to>
      <xdr:col>4</xdr:col>
      <xdr:colOff>2164388</xdr:colOff>
      <xdr:row>2</xdr:row>
      <xdr:rowOff>131446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B277689-3AC4-4FFE-9A54-F552CA8B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1867" y="493029"/>
          <a:ext cx="1771746" cy="23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lsedirektoratet.no/forebygging-diagnose-og-behandling/organisering-og-tjenestetilbud/helsestasjons-og-skolehelsetjenesten/bemanningsbehov-jordmortjenesten-helsestasjo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helsedirektoratet.no/forebygging-diagnose-og-behandling/organisering-og-tjenestetilbud/helsestasjons-og-skolehelsetjenesten/bemanningsbehov-jordmortjenesten-helsestasjon" TargetMode="External"/><Relationship Id="rId1" Type="http://schemas.openxmlformats.org/officeDocument/2006/relationships/hyperlink" Target="https://www.helsedirektoratet.no/forebygging-diagnose-og-behandling/organisering-og-tjenestetilbud/helsestasjons-og-skolehelsetjenesten/bemanningsbehov-jordmortjenesten-helsestasjo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helsedirektoratet.no/forebygging-diagnose-og-behandling/organisering-og-tjenestetilbud/helsestasjons-og-skolehelsetjenesten/bemanningsbehov-jordmortjenesten-helsestasjon" TargetMode="External"/><Relationship Id="rId4" Type="http://schemas.openxmlformats.org/officeDocument/2006/relationships/hyperlink" Target="https://www.helsedirektoratet.no/forebygging-diagnose-og-behandling/organisering-og-tjenestetilbud/helsestasjons-og-skolehelsetjenesten/bemanningsbehov-jordmortjenesten-helsestasj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2AA7-B121-4881-A4B1-240307D8BAD1}">
  <sheetPr>
    <pageSetUpPr fitToPage="1"/>
  </sheetPr>
  <dimension ref="B1:Z118"/>
  <sheetViews>
    <sheetView tabSelected="1" zoomScaleNormal="100" workbookViewId="0">
      <selection activeCell="G26" sqref="G26"/>
    </sheetView>
  </sheetViews>
  <sheetFormatPr baseColWidth="10" defaultColWidth="10.7109375" defaultRowHeight="15" x14ac:dyDescent="0.25"/>
  <cols>
    <col min="1" max="1" width="4.7109375" style="8" customWidth="1"/>
    <col min="2" max="2" width="48.5703125" style="32" customWidth="1"/>
    <col min="3" max="3" width="43.5703125" style="8" customWidth="1"/>
    <col min="4" max="4" width="42.42578125" style="8" customWidth="1"/>
    <col min="5" max="5" width="36.28515625" style="8" customWidth="1"/>
    <col min="6" max="6" width="18.7109375" style="7" customWidth="1"/>
    <col min="7" max="7" width="19.28515625" style="8" bestFit="1" customWidth="1"/>
    <col min="8" max="16384" width="10.7109375" style="8"/>
  </cols>
  <sheetData>
    <row r="1" spans="2:9" ht="20.100000000000001" customHeight="1" x14ac:dyDescent="0.25">
      <c r="B1" s="5"/>
      <c r="C1" s="6"/>
      <c r="D1" s="6"/>
      <c r="E1" s="6"/>
    </row>
    <row r="2" spans="2:9" ht="27.6" customHeight="1" x14ac:dyDescent="0.25">
      <c r="B2" s="50" t="s">
        <v>0</v>
      </c>
      <c r="C2" s="50"/>
      <c r="D2" s="50"/>
      <c r="E2" s="6"/>
    </row>
    <row r="3" spans="2:9" ht="26.65" customHeight="1" x14ac:dyDescent="0.25">
      <c r="B3" s="50"/>
      <c r="C3" s="50"/>
      <c r="D3" s="50"/>
      <c r="E3" s="6"/>
      <c r="F3" s="9"/>
      <c r="I3" s="10"/>
    </row>
    <row r="4" spans="2:9" ht="14.65" customHeight="1" x14ac:dyDescent="0.25">
      <c r="B4" s="49" t="s">
        <v>1</v>
      </c>
      <c r="C4" s="49"/>
      <c r="D4" s="49"/>
      <c r="E4" s="49"/>
      <c r="F4" s="9"/>
      <c r="I4" s="10"/>
    </row>
    <row r="5" spans="2:9" x14ac:dyDescent="0.25">
      <c r="B5" s="49"/>
      <c r="C5" s="49"/>
      <c r="D5" s="49"/>
      <c r="E5" s="49"/>
      <c r="F5" s="9"/>
      <c r="G5" s="10"/>
      <c r="H5" s="10"/>
      <c r="I5" s="10"/>
    </row>
    <row r="6" spans="2:9" ht="10.5" customHeight="1" x14ac:dyDescent="0.25">
      <c r="B6" s="49"/>
      <c r="C6" s="49"/>
      <c r="D6" s="49"/>
      <c r="E6" s="49"/>
      <c r="F6" s="9"/>
      <c r="G6" s="10"/>
      <c r="H6" s="10"/>
      <c r="I6" s="10"/>
    </row>
    <row r="7" spans="2:9" ht="12.6" customHeight="1" x14ac:dyDescent="0.25">
      <c r="B7" s="49"/>
      <c r="C7" s="49"/>
      <c r="D7" s="49"/>
      <c r="E7" s="49"/>
      <c r="F7" s="9"/>
      <c r="G7" s="10"/>
      <c r="H7" s="10"/>
      <c r="I7" s="10"/>
    </row>
    <row r="8" spans="2:9" ht="18.75" x14ac:dyDescent="0.25">
      <c r="B8" s="11" t="s">
        <v>2</v>
      </c>
      <c r="C8" s="12"/>
      <c r="D8" s="13" t="s">
        <v>3</v>
      </c>
      <c r="E8" s="14"/>
      <c r="F8" s="9"/>
      <c r="G8" s="10"/>
      <c r="H8" s="10"/>
      <c r="I8" s="10"/>
    </row>
    <row r="9" spans="2:9" ht="18.75" x14ac:dyDescent="0.25">
      <c r="B9" s="15" t="s">
        <v>4</v>
      </c>
      <c r="C9" s="6"/>
      <c r="D9" s="16" t="s">
        <v>5</v>
      </c>
      <c r="E9" s="17">
        <v>1688</v>
      </c>
      <c r="G9" s="10"/>
      <c r="H9" s="10"/>
      <c r="I9" s="10"/>
    </row>
    <row r="10" spans="2:9" ht="17.649999999999999" customHeight="1" x14ac:dyDescent="0.25">
      <c r="B10" s="15" t="s">
        <v>6</v>
      </c>
      <c r="C10" s="6"/>
      <c r="D10" s="16" t="s">
        <v>7</v>
      </c>
      <c r="E10" s="1">
        <v>0.2</v>
      </c>
      <c r="F10" s="9"/>
      <c r="G10" s="10"/>
      <c r="H10" s="10"/>
      <c r="I10" s="10"/>
    </row>
    <row r="11" spans="2:9" ht="18.75" x14ac:dyDescent="0.25">
      <c r="B11" s="15" t="s">
        <v>8</v>
      </c>
      <c r="C11" s="6"/>
      <c r="D11" s="16" t="s">
        <v>9</v>
      </c>
      <c r="E11" s="44">
        <f>2.5/37.5</f>
        <v>6.6666666666666666E-2</v>
      </c>
      <c r="F11" s="9"/>
      <c r="G11" s="10"/>
      <c r="H11" s="10"/>
      <c r="I11" s="10"/>
    </row>
    <row r="12" spans="2:9" ht="18.75" x14ac:dyDescent="0.25">
      <c r="B12" s="15"/>
      <c r="C12" s="18"/>
      <c r="D12" s="6"/>
      <c r="E12" s="18"/>
      <c r="F12" s="9"/>
      <c r="G12" s="10"/>
      <c r="H12" s="10"/>
      <c r="I12" s="10"/>
    </row>
    <row r="13" spans="2:9" ht="21" customHeight="1" thickBot="1" x14ac:dyDescent="0.3">
      <c r="B13" s="19" t="s">
        <v>10</v>
      </c>
      <c r="C13" s="18"/>
      <c r="D13" s="6"/>
      <c r="E13" s="18"/>
      <c r="F13" s="9"/>
      <c r="G13" s="10"/>
      <c r="H13" s="10"/>
      <c r="I13" s="10"/>
    </row>
    <row r="14" spans="2:9" ht="66" customHeight="1" thickBot="1" x14ac:dyDescent="0.3">
      <c r="B14" s="20" t="s">
        <v>33</v>
      </c>
      <c r="C14" s="21" t="s">
        <v>35</v>
      </c>
      <c r="D14" s="21" t="s">
        <v>34</v>
      </c>
      <c r="E14" s="18"/>
      <c r="G14" s="10"/>
      <c r="H14" s="10"/>
      <c r="I14" s="10"/>
    </row>
    <row r="15" spans="2:9" ht="35.65" customHeight="1" thickBot="1" x14ac:dyDescent="0.3">
      <c r="B15" s="3"/>
      <c r="C15" s="3"/>
      <c r="D15" s="3"/>
      <c r="E15" s="18"/>
      <c r="G15" s="23"/>
      <c r="H15" s="10"/>
      <c r="I15" s="10"/>
    </row>
    <row r="16" spans="2:9" ht="18.75" x14ac:dyDescent="0.25">
      <c r="B16" s="6"/>
      <c r="C16" s="6"/>
      <c r="D16" s="24"/>
      <c r="E16" s="42" t="s">
        <v>49</v>
      </c>
      <c r="F16" s="9"/>
      <c r="G16" s="10"/>
      <c r="H16" s="10"/>
      <c r="I16" s="10"/>
    </row>
    <row r="17" spans="2:26" ht="27.6" customHeight="1" thickBot="1" x14ac:dyDescent="0.3">
      <c r="B17" s="19" t="s">
        <v>11</v>
      </c>
      <c r="C17" s="18"/>
      <c r="D17" s="18"/>
      <c r="E17" s="18"/>
      <c r="F17" s="9"/>
      <c r="G17" s="10"/>
      <c r="H17" s="10"/>
      <c r="I17" s="10"/>
    </row>
    <row r="18" spans="2:26" ht="58.15" customHeight="1" thickBot="1" x14ac:dyDescent="0.3">
      <c r="B18" s="25" t="s">
        <v>36</v>
      </c>
      <c r="C18" s="26" t="s">
        <v>37</v>
      </c>
      <c r="D18" s="21" t="s">
        <v>38</v>
      </c>
      <c r="E18" s="21" t="s">
        <v>45</v>
      </c>
      <c r="F18" s="9"/>
      <c r="G18" s="23"/>
      <c r="H18" s="23"/>
      <c r="I18" s="23"/>
    </row>
    <row r="19" spans="2:26" ht="19.5" thickBot="1" x14ac:dyDescent="0.3">
      <c r="B19" s="27" t="s">
        <v>12</v>
      </c>
      <c r="C19" s="28">
        <v>75</v>
      </c>
      <c r="D19" s="3"/>
      <c r="E19" s="3"/>
      <c r="F19" s="9"/>
      <c r="G19" s="10"/>
      <c r="H19" s="10"/>
      <c r="I19" s="10"/>
    </row>
    <row r="20" spans="2:26" ht="19.5" thickBot="1" x14ac:dyDescent="0.3">
      <c r="B20" s="27" t="s">
        <v>13</v>
      </c>
      <c r="C20" s="28">
        <v>40</v>
      </c>
      <c r="D20" s="3"/>
      <c r="E20" s="3"/>
      <c r="F20" s="9"/>
      <c r="G20" s="10"/>
      <c r="H20" s="10"/>
      <c r="I20" s="10"/>
    </row>
    <row r="21" spans="2:26" ht="19.5" thickBot="1" x14ac:dyDescent="0.3">
      <c r="B21" s="27" t="s">
        <v>14</v>
      </c>
      <c r="C21" s="28">
        <v>40</v>
      </c>
      <c r="D21" s="3"/>
      <c r="E21" s="3"/>
      <c r="F21" s="9"/>
      <c r="G21" s="10"/>
      <c r="H21" s="10"/>
      <c r="I21" s="10"/>
    </row>
    <row r="22" spans="2:26" ht="19.5" thickBot="1" x14ac:dyDescent="0.3">
      <c r="B22" s="27" t="s">
        <v>15</v>
      </c>
      <c r="C22" s="28">
        <v>40</v>
      </c>
      <c r="D22" s="3"/>
      <c r="E22" s="3"/>
      <c r="F22" s="9"/>
      <c r="G22" s="10"/>
      <c r="H22" s="10"/>
      <c r="I22" s="10"/>
    </row>
    <row r="23" spans="2:26" ht="19.5" thickBot="1" x14ac:dyDescent="0.3">
      <c r="B23" s="27" t="s">
        <v>16</v>
      </c>
      <c r="C23" s="28">
        <v>40</v>
      </c>
      <c r="D23" s="3"/>
      <c r="E23" s="3"/>
      <c r="F23" s="9"/>
      <c r="G23" s="10"/>
      <c r="H23" s="10"/>
      <c r="I23" s="10"/>
    </row>
    <row r="24" spans="2:26" ht="19.5" thickBot="1" x14ac:dyDescent="0.3">
      <c r="B24" s="27" t="s">
        <v>17</v>
      </c>
      <c r="C24" s="28">
        <v>40</v>
      </c>
      <c r="D24" s="3"/>
      <c r="E24" s="3"/>
      <c r="F24" s="9"/>
      <c r="G24" s="10"/>
      <c r="H24" s="10"/>
      <c r="I24" s="10"/>
    </row>
    <row r="25" spans="2:26" ht="19.5" thickBot="1" x14ac:dyDescent="0.3">
      <c r="B25" s="27" t="s">
        <v>18</v>
      </c>
      <c r="C25" s="28">
        <v>40</v>
      </c>
      <c r="D25" s="3"/>
      <c r="E25" s="3"/>
      <c r="F25" s="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2:26" ht="19.5" thickBot="1" x14ac:dyDescent="0.3">
      <c r="B26" s="27" t="s">
        <v>19</v>
      </c>
      <c r="C26" s="28">
        <v>150</v>
      </c>
      <c r="D26" s="3"/>
      <c r="E26" s="3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2:26" ht="19.5" thickBot="1" x14ac:dyDescent="0.3">
      <c r="B27" s="27" t="s">
        <v>20</v>
      </c>
      <c r="C27" s="28">
        <v>45</v>
      </c>
      <c r="D27" s="3"/>
      <c r="E27" s="3"/>
      <c r="F27" s="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2:26" ht="19.5" thickBot="1" x14ac:dyDescent="0.3">
      <c r="B28" s="27" t="s">
        <v>21</v>
      </c>
      <c r="C28" s="28">
        <v>45</v>
      </c>
      <c r="D28" s="3"/>
      <c r="E28" s="3"/>
      <c r="F28" s="9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26" ht="19.5" thickBot="1" x14ac:dyDescent="0.3">
      <c r="B29" s="27" t="s">
        <v>57</v>
      </c>
      <c r="C29" s="28">
        <v>5</v>
      </c>
      <c r="D29" s="3"/>
      <c r="E29" s="47"/>
      <c r="F29" s="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2:26" ht="44.65" customHeight="1" thickBot="1" x14ac:dyDescent="0.3">
      <c r="B30" s="29" t="s">
        <v>56</v>
      </c>
      <c r="C30" s="30">
        <f>(SUMPRODUCT(C20:C25,E20:E25)+C26*D15+C19*C15+C28*C15+C27*E27+C29*E29)/60/E9/(1-E11)</f>
        <v>0</v>
      </c>
      <c r="D30" s="31">
        <f>SUMPRODUCT(D19:D29,E19:E29)/60/E9/(1-E11)</f>
        <v>0</v>
      </c>
      <c r="F30" s="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2:26" x14ac:dyDescent="0.25">
      <c r="E31" s="43" t="s">
        <v>50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2:26" ht="24.6" customHeight="1" thickBot="1" x14ac:dyDescent="0.3">
      <c r="B32" s="19" t="s">
        <v>22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2:26" ht="38.25" thickBot="1" x14ac:dyDescent="0.3">
      <c r="B33" s="33" t="s">
        <v>39</v>
      </c>
      <c r="C33" s="26" t="s">
        <v>40</v>
      </c>
      <c r="D33" s="21" t="s">
        <v>46</v>
      </c>
      <c r="F33" s="9"/>
      <c r="G33" s="2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2:26" ht="38.25" thickBot="1" x14ac:dyDescent="0.3">
      <c r="B34" s="34" t="s">
        <v>23</v>
      </c>
      <c r="C34" s="28">
        <v>40</v>
      </c>
      <c r="D34" s="3"/>
      <c r="F34" s="9"/>
      <c r="G34" s="2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2:26" ht="19.5" thickBot="1" x14ac:dyDescent="0.3">
      <c r="B35" s="27" t="s">
        <v>24</v>
      </c>
      <c r="C35" s="28">
        <v>60</v>
      </c>
      <c r="D35" s="3"/>
      <c r="F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2:26" ht="19.5" thickBot="1" x14ac:dyDescent="0.3">
      <c r="B36" s="27" t="s">
        <v>25</v>
      </c>
      <c r="C36" s="28">
        <v>30</v>
      </c>
      <c r="D36" s="3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2:26" ht="38.25" thickBot="1" x14ac:dyDescent="0.3">
      <c r="B37" s="29" t="s">
        <v>54</v>
      </c>
      <c r="C37" s="30">
        <f>SUMPRODUCT(C34:C36,D34:D36)/60/E9/(1-E11)</f>
        <v>0</v>
      </c>
      <c r="D37" s="31">
        <f>SUMPRODUCT(C34:C36,D34:D36)/60/E9/(1-E11)</f>
        <v>0</v>
      </c>
      <c r="E37" s="35"/>
      <c r="F37" s="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2:26" ht="18.75" x14ac:dyDescent="0.25">
      <c r="B38" s="36"/>
      <c r="C38" s="37"/>
      <c r="D38" s="37"/>
      <c r="E38" s="43" t="s">
        <v>51</v>
      </c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ht="27.6" customHeight="1" thickBot="1" x14ac:dyDescent="0.3">
      <c r="B39" s="19" t="s">
        <v>26</v>
      </c>
      <c r="C39" s="18"/>
      <c r="D39" s="18"/>
      <c r="E39" s="18"/>
      <c r="F39" s="9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2:26" ht="52.15" customHeight="1" thickBot="1" x14ac:dyDescent="0.3">
      <c r="B40" s="33" t="s">
        <v>41</v>
      </c>
      <c r="C40" s="26" t="s">
        <v>42</v>
      </c>
      <c r="D40" s="21" t="s">
        <v>47</v>
      </c>
      <c r="E40" s="23"/>
      <c r="F40" s="38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2:26" ht="19.5" thickBot="1" x14ac:dyDescent="0.3">
      <c r="B41" s="27" t="s">
        <v>27</v>
      </c>
      <c r="C41" s="2">
        <v>0.05</v>
      </c>
      <c r="D41" s="4"/>
      <c r="E41" s="18"/>
      <c r="F41" s="38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2:26" ht="19.5" thickBot="1" x14ac:dyDescent="0.3">
      <c r="B42" s="27" t="s">
        <v>28</v>
      </c>
      <c r="C42" s="2">
        <v>0.1</v>
      </c>
      <c r="D42" s="4"/>
      <c r="E42" s="18"/>
      <c r="F42" s="38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2:26" ht="19.5" thickBot="1" x14ac:dyDescent="0.3">
      <c r="B43" s="27" t="s">
        <v>29</v>
      </c>
      <c r="C43" s="2">
        <v>0.2</v>
      </c>
      <c r="D43" s="4"/>
      <c r="E43" s="18"/>
      <c r="F43" s="38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2:26" ht="38.25" thickBot="1" x14ac:dyDescent="0.3">
      <c r="B44" s="29" t="s">
        <v>55</v>
      </c>
      <c r="C44" s="45">
        <f>(C30+C37)/(1-SUM(C41:C43))*(SUM(C41:C43))</f>
        <v>0</v>
      </c>
      <c r="D44" s="46">
        <f>(D30+D37)/(1-SUM(D41:D43))*(SUM(D41:D43))</f>
        <v>0</v>
      </c>
      <c r="E44" s="18"/>
      <c r="F44" s="38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2:26" ht="30" x14ac:dyDescent="0.25">
      <c r="B45" s="15"/>
      <c r="C45" s="18"/>
      <c r="D45" s="18"/>
      <c r="E45" s="42" t="s">
        <v>52</v>
      </c>
      <c r="F45" s="38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2:26" ht="27.6" customHeight="1" thickBot="1" x14ac:dyDescent="0.25">
      <c r="B46" s="19" t="s">
        <v>30</v>
      </c>
      <c r="C46" s="39"/>
      <c r="D46" s="39"/>
      <c r="E46" s="39"/>
      <c r="F46" s="38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2:26" ht="71.099999999999994" customHeight="1" thickBot="1" x14ac:dyDescent="0.3">
      <c r="B47" s="33" t="s">
        <v>43</v>
      </c>
      <c r="C47" s="26" t="s">
        <v>48</v>
      </c>
      <c r="D47" s="22" t="s">
        <v>58</v>
      </c>
      <c r="E47" s="21" t="s">
        <v>44</v>
      </c>
      <c r="F47" s="38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2:26" ht="19.5" hidden="1" thickBot="1" x14ac:dyDescent="0.3">
      <c r="B48" s="27"/>
      <c r="C48" s="40"/>
      <c r="D48" s="41"/>
      <c r="E48" s="48"/>
      <c r="F48" s="38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9.5" thickBot="1" x14ac:dyDescent="0.3">
      <c r="B49" s="27" t="s">
        <v>31</v>
      </c>
      <c r="C49" s="40">
        <f>C30+C37+C44</f>
        <v>0</v>
      </c>
      <c r="D49" s="41">
        <f>D30+D37+D44</f>
        <v>0</v>
      </c>
      <c r="E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2.15" customHeight="1" thickBot="1" x14ac:dyDescent="0.3">
      <c r="B50" s="27" t="s">
        <v>32</v>
      </c>
      <c r="C50" s="40">
        <f>C49/(1+E11)*E10</f>
        <v>0</v>
      </c>
      <c r="D50" s="41">
        <f>D49*E10</f>
        <v>0</v>
      </c>
      <c r="E50" s="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8.75" x14ac:dyDescent="0.25">
      <c r="B51" s="5"/>
      <c r="C51" s="6"/>
      <c r="D51" s="6"/>
      <c r="E51" s="43" t="s">
        <v>53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x14ac:dyDescent="0.25"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2:26" ht="26.65" customHeight="1" x14ac:dyDescent="0.25"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ht="53.65" customHeight="1" x14ac:dyDescent="0.25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x14ac:dyDescent="0.25"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ht="27.6" customHeight="1" x14ac:dyDescent="0.25"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ht="102" customHeight="1" x14ac:dyDescent="0.25"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x14ac:dyDescent="0.25"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ht="25.15" customHeight="1" x14ac:dyDescent="0.25"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ht="28.5" customHeight="1" x14ac:dyDescent="0.25"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ht="18.75" x14ac:dyDescent="0.25">
      <c r="B61" s="5"/>
      <c r="C61" s="6"/>
      <c r="D61" s="6"/>
      <c r="E61" s="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ht="18.75" x14ac:dyDescent="0.25">
      <c r="B62" s="5"/>
      <c r="C62" s="6"/>
      <c r="D62" s="6"/>
      <c r="E62" s="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ht="18.75" x14ac:dyDescent="0.25">
      <c r="B63" s="5"/>
      <c r="C63" s="6"/>
      <c r="D63" s="6"/>
      <c r="E63" s="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ht="18.75" x14ac:dyDescent="0.25">
      <c r="B64" s="5"/>
      <c r="C64" s="6"/>
      <c r="D64" s="6"/>
      <c r="E64" s="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8.75" x14ac:dyDescent="0.25">
      <c r="B65" s="5"/>
      <c r="C65" s="6"/>
      <c r="D65" s="6"/>
      <c r="E65" s="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18.75" x14ac:dyDescent="0.25">
      <c r="B66" s="5"/>
      <c r="C66" s="6"/>
      <c r="D66" s="6"/>
      <c r="E66" s="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2:26" ht="18.75" x14ac:dyDescent="0.25">
      <c r="B67" s="5"/>
      <c r="C67" s="6"/>
      <c r="D67" s="6"/>
      <c r="E67" s="6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ht="18.75" x14ac:dyDescent="0.25">
      <c r="B68" s="5"/>
      <c r="C68" s="6"/>
      <c r="D68" s="6"/>
      <c r="E68" s="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ht="18.75" x14ac:dyDescent="0.25">
      <c r="B69" s="5"/>
      <c r="C69" s="6"/>
      <c r="D69" s="6"/>
      <c r="E69" s="6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ht="18.75" x14ac:dyDescent="0.25">
      <c r="B70" s="5"/>
      <c r="C70" s="6"/>
      <c r="D70" s="6"/>
      <c r="E70" s="6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ht="18.75" x14ac:dyDescent="0.25">
      <c r="B71" s="5"/>
      <c r="C71" s="6"/>
      <c r="D71" s="6"/>
      <c r="E71" s="6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ht="18.75" x14ac:dyDescent="0.25">
      <c r="B72" s="5"/>
      <c r="C72" s="6"/>
      <c r="D72" s="6"/>
      <c r="E72" s="6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ht="18.75" x14ac:dyDescent="0.25">
      <c r="B73" s="5"/>
      <c r="C73" s="6"/>
      <c r="D73" s="6"/>
      <c r="E73" s="6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ht="18.75" x14ac:dyDescent="0.25">
      <c r="B74" s="5"/>
      <c r="C74" s="6"/>
      <c r="D74" s="6"/>
      <c r="E74" s="6"/>
    </row>
    <row r="75" spans="2:26" ht="18.75" x14ac:dyDescent="0.25">
      <c r="B75" s="5"/>
      <c r="C75" s="6"/>
      <c r="D75" s="6"/>
      <c r="E75" s="6"/>
    </row>
    <row r="76" spans="2:26" ht="18.75" x14ac:dyDescent="0.25">
      <c r="B76" s="5"/>
      <c r="C76" s="6"/>
      <c r="D76" s="6"/>
      <c r="E76" s="6"/>
    </row>
    <row r="77" spans="2:26" ht="18.75" x14ac:dyDescent="0.25">
      <c r="B77" s="5"/>
      <c r="C77" s="6"/>
      <c r="D77" s="6"/>
      <c r="E77" s="6"/>
    </row>
    <row r="78" spans="2:26" ht="18.75" x14ac:dyDescent="0.25">
      <c r="B78" s="5"/>
      <c r="C78" s="6"/>
      <c r="D78" s="6"/>
      <c r="E78" s="6"/>
    </row>
    <row r="79" spans="2:26" ht="18.75" x14ac:dyDescent="0.25">
      <c r="B79" s="5"/>
      <c r="C79" s="6"/>
      <c r="D79" s="6"/>
      <c r="E79" s="6"/>
    </row>
    <row r="80" spans="2:26" ht="18.75" x14ac:dyDescent="0.25">
      <c r="B80" s="5"/>
      <c r="C80" s="6"/>
      <c r="D80" s="6"/>
      <c r="E80" s="6"/>
    </row>
    <row r="81" spans="2:5" ht="18.75" x14ac:dyDescent="0.25">
      <c r="B81" s="5"/>
      <c r="C81" s="6"/>
      <c r="D81" s="6"/>
      <c r="E81" s="6"/>
    </row>
    <row r="82" spans="2:5" ht="18.75" x14ac:dyDescent="0.25">
      <c r="B82" s="5"/>
      <c r="C82" s="6"/>
      <c r="D82" s="6"/>
      <c r="E82" s="6"/>
    </row>
    <row r="83" spans="2:5" ht="18.75" x14ac:dyDescent="0.25">
      <c r="B83" s="5"/>
      <c r="C83" s="6"/>
      <c r="D83" s="6"/>
      <c r="E83" s="6"/>
    </row>
    <row r="84" spans="2:5" ht="18.75" x14ac:dyDescent="0.25">
      <c r="B84" s="5"/>
      <c r="C84" s="6"/>
      <c r="D84" s="6"/>
      <c r="E84" s="6"/>
    </row>
    <row r="85" spans="2:5" ht="18.75" x14ac:dyDescent="0.25">
      <c r="B85" s="5"/>
      <c r="C85" s="6"/>
      <c r="D85" s="6"/>
      <c r="E85" s="6"/>
    </row>
    <row r="86" spans="2:5" ht="18.75" x14ac:dyDescent="0.25">
      <c r="B86" s="5"/>
      <c r="C86" s="6"/>
      <c r="D86" s="6"/>
      <c r="E86" s="6"/>
    </row>
    <row r="87" spans="2:5" ht="18.75" x14ac:dyDescent="0.25">
      <c r="B87" s="5"/>
      <c r="C87" s="6"/>
      <c r="D87" s="6"/>
      <c r="E87" s="6"/>
    </row>
    <row r="88" spans="2:5" ht="18.75" x14ac:dyDescent="0.25">
      <c r="B88" s="5"/>
      <c r="C88" s="6"/>
      <c r="D88" s="6"/>
      <c r="E88" s="6"/>
    </row>
    <row r="89" spans="2:5" ht="18.75" x14ac:dyDescent="0.25">
      <c r="B89" s="5"/>
      <c r="C89" s="6"/>
      <c r="D89" s="6"/>
      <c r="E89" s="6"/>
    </row>
    <row r="90" spans="2:5" ht="18.75" x14ac:dyDescent="0.25">
      <c r="B90" s="5"/>
      <c r="C90" s="6"/>
      <c r="D90" s="6"/>
      <c r="E90" s="6"/>
    </row>
    <row r="91" spans="2:5" ht="18.75" x14ac:dyDescent="0.25">
      <c r="B91" s="5"/>
      <c r="C91" s="6"/>
      <c r="D91" s="6"/>
      <c r="E91" s="6"/>
    </row>
    <row r="92" spans="2:5" ht="18.75" x14ac:dyDescent="0.25">
      <c r="B92" s="5"/>
      <c r="C92" s="6"/>
      <c r="D92" s="6"/>
      <c r="E92" s="6"/>
    </row>
    <row r="93" spans="2:5" ht="18.75" x14ac:dyDescent="0.25">
      <c r="B93" s="5"/>
      <c r="C93" s="6"/>
      <c r="D93" s="6"/>
      <c r="E93" s="6"/>
    </row>
    <row r="94" spans="2:5" ht="18.75" x14ac:dyDescent="0.25">
      <c r="B94" s="5"/>
      <c r="C94" s="6"/>
      <c r="D94" s="6"/>
      <c r="E94" s="6"/>
    </row>
    <row r="95" spans="2:5" ht="18.75" x14ac:dyDescent="0.25">
      <c r="B95" s="5"/>
      <c r="C95" s="6"/>
      <c r="D95" s="6"/>
      <c r="E95" s="6"/>
    </row>
    <row r="96" spans="2:5" ht="18.75" x14ac:dyDescent="0.25">
      <c r="B96" s="5"/>
      <c r="C96" s="6"/>
      <c r="D96" s="6"/>
      <c r="E96" s="6"/>
    </row>
    <row r="97" spans="2:5" ht="18.75" x14ac:dyDescent="0.25">
      <c r="B97" s="5"/>
      <c r="C97" s="6"/>
      <c r="D97" s="6"/>
      <c r="E97" s="6"/>
    </row>
    <row r="98" spans="2:5" ht="18.75" x14ac:dyDescent="0.25">
      <c r="B98" s="5"/>
      <c r="C98" s="6"/>
      <c r="D98" s="6"/>
      <c r="E98" s="6"/>
    </row>
    <row r="99" spans="2:5" ht="18.75" x14ac:dyDescent="0.25">
      <c r="B99" s="5"/>
      <c r="C99" s="6"/>
      <c r="D99" s="6"/>
      <c r="E99" s="6"/>
    </row>
    <row r="100" spans="2:5" ht="18.75" x14ac:dyDescent="0.25">
      <c r="B100" s="5"/>
      <c r="C100" s="6"/>
      <c r="D100" s="6"/>
      <c r="E100" s="6"/>
    </row>
    <row r="101" spans="2:5" ht="18.75" x14ac:dyDescent="0.25">
      <c r="B101" s="5"/>
      <c r="C101" s="6"/>
      <c r="D101" s="6"/>
      <c r="E101" s="6"/>
    </row>
    <row r="102" spans="2:5" ht="18.75" x14ac:dyDescent="0.25">
      <c r="B102" s="5"/>
      <c r="C102" s="6"/>
      <c r="D102" s="6"/>
      <c r="E102" s="6"/>
    </row>
    <row r="103" spans="2:5" ht="18.75" x14ac:dyDescent="0.25">
      <c r="B103" s="5"/>
      <c r="C103" s="6"/>
      <c r="D103" s="6"/>
      <c r="E103" s="6"/>
    </row>
    <row r="104" spans="2:5" ht="18.75" x14ac:dyDescent="0.25">
      <c r="B104" s="5"/>
      <c r="C104" s="6"/>
      <c r="D104" s="6"/>
      <c r="E104" s="6"/>
    </row>
    <row r="105" spans="2:5" ht="18.75" x14ac:dyDescent="0.25">
      <c r="B105" s="5"/>
      <c r="C105" s="6"/>
      <c r="D105" s="6"/>
      <c r="E105" s="6"/>
    </row>
    <row r="106" spans="2:5" ht="18.75" x14ac:dyDescent="0.25">
      <c r="B106" s="5"/>
      <c r="C106" s="6"/>
      <c r="D106" s="6"/>
      <c r="E106" s="6"/>
    </row>
    <row r="107" spans="2:5" ht="18.75" x14ac:dyDescent="0.25">
      <c r="B107" s="5"/>
      <c r="C107" s="6"/>
      <c r="D107" s="6"/>
      <c r="E107" s="6"/>
    </row>
    <row r="108" spans="2:5" ht="18.75" x14ac:dyDescent="0.25">
      <c r="B108" s="5"/>
      <c r="C108" s="6"/>
      <c r="D108" s="6"/>
      <c r="E108" s="6"/>
    </row>
    <row r="109" spans="2:5" ht="18.75" x14ac:dyDescent="0.25">
      <c r="B109" s="5"/>
      <c r="C109" s="6"/>
      <c r="D109" s="6"/>
      <c r="E109" s="6"/>
    </row>
    <row r="110" spans="2:5" ht="18.75" x14ac:dyDescent="0.25">
      <c r="B110" s="5"/>
      <c r="C110" s="6"/>
      <c r="D110" s="6"/>
      <c r="E110" s="6"/>
    </row>
    <row r="111" spans="2:5" ht="18.75" x14ac:dyDescent="0.25">
      <c r="B111" s="5"/>
      <c r="C111" s="6"/>
      <c r="D111" s="6"/>
      <c r="E111" s="6"/>
    </row>
    <row r="112" spans="2:5" ht="18.75" x14ac:dyDescent="0.25">
      <c r="B112" s="5"/>
      <c r="C112" s="6"/>
      <c r="D112" s="6"/>
      <c r="E112" s="6"/>
    </row>
    <row r="113" spans="2:5" ht="18.75" x14ac:dyDescent="0.25">
      <c r="B113" s="5"/>
      <c r="C113" s="6"/>
      <c r="D113" s="6"/>
      <c r="E113" s="6"/>
    </row>
    <row r="114" spans="2:5" ht="18.75" x14ac:dyDescent="0.25">
      <c r="B114" s="5"/>
      <c r="C114" s="6"/>
      <c r="D114" s="6"/>
      <c r="E114" s="6"/>
    </row>
    <row r="115" spans="2:5" ht="18.75" x14ac:dyDescent="0.25">
      <c r="B115" s="5"/>
      <c r="C115" s="6"/>
      <c r="D115" s="6"/>
      <c r="E115" s="6"/>
    </row>
    <row r="116" spans="2:5" ht="18.75" x14ac:dyDescent="0.25">
      <c r="B116" s="5"/>
      <c r="C116" s="6"/>
      <c r="D116" s="6"/>
      <c r="E116" s="6"/>
    </row>
    <row r="117" spans="2:5" ht="18.75" x14ac:dyDescent="0.25">
      <c r="B117" s="5"/>
      <c r="C117" s="6"/>
      <c r="D117" s="6"/>
      <c r="E117" s="6"/>
    </row>
    <row r="118" spans="2:5" ht="18.75" x14ac:dyDescent="0.25">
      <c r="B118" s="5"/>
      <c r="C118" s="6"/>
      <c r="D118" s="6"/>
      <c r="E118" s="6"/>
    </row>
  </sheetData>
  <sheetProtection algorithmName="SHA-512" hashValue="atEEwGyjfm5GkbpWzOeggD/OSR9B+6Flqhuw8PSdcPropOOEzE7y6nKLOG4hDv218hmLmdSk2dm0FnPD98ey3g==" saltValue="qpUzix+XvfUXVN2VR3p+UQ==" spinCount="100000" sheet="1" objects="1" scenarios="1"/>
  <mergeCells count="2">
    <mergeCell ref="B4:E7"/>
    <mergeCell ref="B2:D3"/>
  </mergeCells>
  <phoneticPr fontId="2" type="noConversion"/>
  <hyperlinks>
    <hyperlink ref="E16" r:id="rId1" location="beregningsgrunnlag" xr:uid="{B3CC2E63-C1A8-44A4-8797-A16C21B18738}"/>
    <hyperlink ref="E31" r:id="rId2" location="basisprogrammet" xr:uid="{29C91AF4-01EE-4C0A-98DC-A54C1C286A8F}"/>
    <hyperlink ref="E38" r:id="rId3" location="ekstrabehov" xr:uid="{ACE91451-4217-4B93-A36A-82C051CBBFC4}"/>
    <hyperlink ref="E45" r:id="rId4" location="andreanbefalteoppgaver" xr:uid="{CA435885-48A4-4827-80C3-3094334D18D3}"/>
    <hyperlink ref="E51" r:id="rId5" location="resultat" xr:uid="{B3C473CF-FA1E-42D8-9904-BF269D3ABE69}"/>
  </hyperlinks>
  <pageMargins left="0.7" right="0.7" top="0.75" bottom="0.75" header="0.3" footer="0.3"/>
  <pageSetup paperSize="9" scale="40" fitToHeight="0"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9E0F2FBA89E048B8245D8FF4036D3D" ma:contentTypeVersion="6" ma:contentTypeDescription="Opprett et nytt dokument." ma:contentTypeScope="" ma:versionID="fbb7b1429768f1d05d2ac0e2b27359ac">
  <xsd:schema xmlns:xsd="http://www.w3.org/2001/XMLSchema" xmlns:xs="http://www.w3.org/2001/XMLSchema" xmlns:p="http://schemas.microsoft.com/office/2006/metadata/properties" xmlns:ns2="ad8b86ab-ada5-4338-b98f-35f97b1326e6" xmlns:ns3="13082ea6-6f3c-443f-a7f5-be8f5dafbd09" targetNamespace="http://schemas.microsoft.com/office/2006/metadata/properties" ma:root="true" ma:fieldsID="23c444cccd586e7fe5179519f74aa59f" ns2:_="" ns3:_="">
    <xsd:import namespace="ad8b86ab-ada5-4338-b98f-35f97b1326e6"/>
    <xsd:import namespace="13082ea6-6f3c-443f-a7f5-be8f5dafbd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b86ab-ada5-4338-b98f-35f97b132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82ea6-6f3c-443f-a7f5-be8f5dafbd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49DAD1-24FE-4002-8ED6-70115BE4B8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E229A-777F-47D8-97CE-E983C6896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b86ab-ada5-4338-b98f-35f97b1326e6"/>
    <ds:schemaRef ds:uri="13082ea6-6f3c-443f-a7f5-be8f5dafbd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17031-04B5-4BCC-AA88-AFDCF8ADDF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d8b86ab-ada5-4338-b98f-35f97b1326e6"/>
    <ds:schemaRef ds:uri="http://purl.org/dc/elements/1.1/"/>
    <ds:schemaRef ds:uri="http://schemas.microsoft.com/office/2006/metadata/properties"/>
    <ds:schemaRef ds:uri="13082ea6-6f3c-443f-a7f5-be8f5dafbd0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ba1bd5c-750f-4ad6-aba3-0f95585bc21f}" enabled="0" method="" siteId="{6ba1bd5c-750f-4ad6-aba3-0f95585bc2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Adélie Dorseuil</dc:creator>
  <cp:keywords/>
  <dc:description/>
  <cp:lastModifiedBy>Rita Lill Lindbak</cp:lastModifiedBy>
  <cp:revision/>
  <dcterms:created xsi:type="dcterms:W3CDTF">2022-04-27T11:29:00Z</dcterms:created>
  <dcterms:modified xsi:type="dcterms:W3CDTF">2026-01-16T09:42:12Z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0x010100B49E0F2FBA89E048B8245D8FF4036D3D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